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3437655-C105-43B9-BD4D-CCF2E92E9CEA}" xr6:coauthVersionLast="47" xr6:coauthVersionMax="47" xr10:uidLastSave="{00000000-0000-0000-0000-000000000000}"/>
  <bookViews>
    <workbookView xWindow="-26925" yWindow="525" windowWidth="23190" windowHeight="14595" xr2:uid="{D9FE6A2C-AA4E-784A-9435-CBD2380B9F63}"/>
  </bookViews>
  <sheets>
    <sheet name="Portada" sheetId="2" r:id="rId1"/>
    <sheet name="Índice" sheetId="1" r:id="rId2"/>
    <sheet name="1" sheetId="3" r:id="rId3"/>
    <sheet name="2" sheetId="16" r:id="rId4"/>
    <sheet name="3" sheetId="5" r:id="rId5"/>
    <sheet name="4" sheetId="8" r:id="rId6"/>
    <sheet name="5" sheetId="17" r:id="rId7"/>
    <sheet name="6 Notas" sheetId="4" r:id="rId8"/>
  </sheets>
  <definedNames>
    <definedName name="_xlnm.Print_Area" localSheetId="0">Portada!$A$1:$I$60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5" i="17" l="1"/>
  <c r="D105" i="17"/>
  <c r="E105" i="17"/>
  <c r="B105" i="17"/>
  <c r="C51" i="17"/>
  <c r="D51" i="17"/>
  <c r="E51" i="17"/>
  <c r="B51" i="17"/>
  <c r="C62" i="17"/>
  <c r="D62" i="17"/>
  <c r="E62" i="17"/>
  <c r="B62" i="17"/>
  <c r="C7" i="17"/>
  <c r="D7" i="17"/>
  <c r="B7" i="17"/>
  <c r="C5" i="17"/>
  <c r="D5" i="17"/>
  <c r="E5" i="17"/>
  <c r="B5" i="17"/>
  <c r="E8" i="17"/>
  <c r="E7" i="17" s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2" i="17"/>
  <c r="E53" i="17"/>
  <c r="E54" i="17"/>
  <c r="E55" i="17"/>
  <c r="E56" i="17"/>
  <c r="E57" i="17"/>
  <c r="E58" i="17"/>
  <c r="E59" i="17"/>
  <c r="E60" i="17"/>
  <c r="E61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6" i="17"/>
</calcChain>
</file>

<file path=xl/sharedStrings.xml><?xml version="1.0" encoding="utf-8"?>
<sst xmlns="http://schemas.openxmlformats.org/spreadsheetml/2006/main" count="196" uniqueCount="156">
  <si>
    <t>Índice</t>
  </si>
  <si>
    <t>Página</t>
  </si>
  <si>
    <t>Año 2022</t>
  </si>
  <si>
    <t>Total</t>
  </si>
  <si>
    <t>Total general</t>
  </si>
  <si>
    <t>Fuentes y notas explicativas</t>
  </si>
  <si>
    <t>No consta</t>
  </si>
  <si>
    <t>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</si>
  <si>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</si>
  <si>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</si>
  <si>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</si>
  <si>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</si>
  <si>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</si>
  <si>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</si>
  <si>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</si>
  <si>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</si>
  <si>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</si>
  <si>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</si>
  <si>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</si>
  <si>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</si>
  <si>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Alicante</t>
  </si>
  <si>
    <t>Castellón</t>
  </si>
  <si>
    <t>Valencia</t>
  </si>
  <si>
    <t>Número de expedientes</t>
  </si>
  <si>
    <t>1. Desplazamiento transnacional de personas trabajadoras por provincias</t>
  </si>
  <si>
    <t>2. Desplazamiento transnacional de personas trabajadoras por mes de comunicación</t>
  </si>
  <si>
    <t>3. Desplazamiento transnacional de personas trabajadoras por mes de comunicación y provincias</t>
  </si>
  <si>
    <t>Mes</t>
  </si>
  <si>
    <t>Alemania</t>
  </si>
  <si>
    <t>Austria</t>
  </si>
  <si>
    <t>Bélgica</t>
  </si>
  <si>
    <t>Dinamarca</t>
  </si>
  <si>
    <t>Eslovenia</t>
  </si>
  <si>
    <t>Finlandia</t>
  </si>
  <si>
    <t>Francia</t>
  </si>
  <si>
    <t>Hungría</t>
  </si>
  <si>
    <t>Irlanda</t>
  </si>
  <si>
    <t>Italia</t>
  </si>
  <si>
    <t>Letonia</t>
  </si>
  <si>
    <t>Lituania</t>
  </si>
  <si>
    <t>Noruega</t>
  </si>
  <si>
    <t>Países Bajos</t>
  </si>
  <si>
    <t>Polonia</t>
  </si>
  <si>
    <t>Portugal</t>
  </si>
  <si>
    <t>Reino Unido</t>
  </si>
  <si>
    <t>República Checa</t>
  </si>
  <si>
    <t>Rumanía</t>
  </si>
  <si>
    <t>Suiza</t>
  </si>
  <si>
    <t>Nº personas trabajadoras desplazadas</t>
  </si>
  <si>
    <t>País</t>
  </si>
  <si>
    <t>4. Desplazamiento transnacional de personas trabajadoras por país de procedencia y provincia de destino</t>
  </si>
  <si>
    <t>Número de personas trabajadoras desplazadas</t>
  </si>
  <si>
    <t>1032 - Elaboración de zumos de frutas y hortalizas</t>
  </si>
  <si>
    <t>1052 - Elaboración de helados</t>
  </si>
  <si>
    <t>1054 - Preparación de leche y otros productos lácteos</t>
  </si>
  <si>
    <t>1071 - Fabricación de pan y de productos frescos de panadería y pastelería</t>
  </si>
  <si>
    <t>1089 - Elaboración de otros productos alimenticios n.c.o.p.</t>
  </si>
  <si>
    <t>1107 - Fabricación de bebidas no alcohólicas; producción de aguas minerales y otras aguas embotelladas</t>
  </si>
  <si>
    <t>1320 - Fabricación de tejidos textiles</t>
  </si>
  <si>
    <t>1392 - Fabricación de artículos confeccionados con textiles, excepto prendas de vestir</t>
  </si>
  <si>
    <t>1522 - Contratistas generales edificios residenciales</t>
  </si>
  <si>
    <t>1721 - Fabricación de papel y cartón ondulados; fabricación de envases y embalajes de papel y cartón</t>
  </si>
  <si>
    <t>2014 - Fabricación de otros productos básicos de química orgánica</t>
  </si>
  <si>
    <t>2015 - Fabricación de fertilizantes y compuestos nitrogenados</t>
  </si>
  <si>
    <t>2059 - Fabricación de otros productos químicos n.c.o.p</t>
  </si>
  <si>
    <t>2222 - Fabricación de envases y embalajes de plástico</t>
  </si>
  <si>
    <t>2229 - Fabricación de otros productos de plástico</t>
  </si>
  <si>
    <t>2311 - Fabricación de vidrio plano</t>
  </si>
  <si>
    <t>2312 - Manipulado y transformación de vidrio plano</t>
  </si>
  <si>
    <t>2331 - Fabricación de azulejos y baldosas de cerámica</t>
  </si>
  <si>
    <t>2351 - Fabricación de cemento</t>
  </si>
  <si>
    <t>2370 - Corte, tallado y acabado de la piedra</t>
  </si>
  <si>
    <t>2410 - Fabricación de productos básicos de hierro, acero y ferroaleaciones</t>
  </si>
  <si>
    <t>2420 - Fabricación de tubos, tuberías, perfiles huecos y sus accesorios, de acero</t>
  </si>
  <si>
    <t>2442 - Producción de aluminio</t>
  </si>
  <si>
    <t>2511 - Fabricación de estructuras metálicas y sus componentes</t>
  </si>
  <si>
    <t>2512 - Fabricación de carpintería metálica</t>
  </si>
  <si>
    <t>2521 - Muebles de madera para oficina</t>
  </si>
  <si>
    <t>2550 - Forja, estampación y embutición de metales; metalurgia de polvos</t>
  </si>
  <si>
    <t>2592 - Fabricación de envases y embalajes metálicos ligeros</t>
  </si>
  <si>
    <t>2612 - Fabricación de circuitos impresos ensamblados</t>
  </si>
  <si>
    <t>2829 - Fabricación de otra maquinaria de uso general n.c.o.p.</t>
  </si>
  <si>
    <t>2899 - Fabricación de otra maquinaria para usos específicos n.c.o.p.</t>
  </si>
  <si>
    <t>2910 - Fabricación de vehículos de motor</t>
  </si>
  <si>
    <t>2931 - Fabricación de equipos eléctricos y electrónicos para vehículos de motor</t>
  </si>
  <si>
    <t>2932 - Fabricación de otros componentes, piezas y accesorios para vehículos de motor</t>
  </si>
  <si>
    <t>3030 - Construcción aeronáutica y espacial y su maquinaria</t>
  </si>
  <si>
    <t>3109 - Fabricación de otros muebles</t>
  </si>
  <si>
    <t>3312 - Reparación de maquinaria</t>
  </si>
  <si>
    <t>3512 - Transporte de energía eléctrica</t>
  </si>
  <si>
    <t>3516 - Producción de energía eléctrica de origen térmico convencional</t>
  </si>
  <si>
    <t>3519 - Producción de energía eléctrica de otros tipos</t>
  </si>
  <si>
    <t>4121 - Construcción de edificios residenciales</t>
  </si>
  <si>
    <t>4122 - Construcción de edificios no residenciales</t>
  </si>
  <si>
    <t>4211 - Construcción de carreteras y autopistas</t>
  </si>
  <si>
    <t>4212 - Construcción de vías férreas de superficie y subterráneas</t>
  </si>
  <si>
    <t>4213 - Construcción de puentes y túneles</t>
  </si>
  <si>
    <t>4321 - Instalaciones eléctricas</t>
  </si>
  <si>
    <t>4329 - Otras instalaciones en obras de construcción</t>
  </si>
  <si>
    <t>4333 - Revestimiento de suelos y paredes</t>
  </si>
  <si>
    <t>4339 - Otras actividades de acabado de edificios</t>
  </si>
  <si>
    <t>4399 - Otras actividades de construcción especializada n.c.o.p</t>
  </si>
  <si>
    <t>4511 - Venta de automóviles y vehículos de motor ligeros</t>
  </si>
  <si>
    <t>4617 - Intermediarios del comercio de productos alimenticios, bebidas y tabaco</t>
  </si>
  <si>
    <t>4631 - Comercio al por mayor de frutas y hortalizas</t>
  </si>
  <si>
    <t>4642 - Comercio al por mayor de prendas de vestir y calzado</t>
  </si>
  <si>
    <t>4646 - Comercio al por mayor de productos farmacéuticos</t>
  </si>
  <si>
    <t>4669 - Comercio al por mayor de otra maquinaria y equipo</t>
  </si>
  <si>
    <t>4671 - Comercio al por mayor de combustibles sólidos, líquidos y gaseosos, y productos similares</t>
  </si>
  <si>
    <t>4672 - Comercio al por mayor de metales y minerales metálicos</t>
  </si>
  <si>
    <t>4673 - Comercio al por mayor de madera, materiales de construcción y aparatos sanitarios</t>
  </si>
  <si>
    <t>4675 - Comercio al por mayor de productos químicos</t>
  </si>
  <si>
    <t>4690 - Comercio al por mayor no especializado</t>
  </si>
  <si>
    <t>4711 - Comercio al por menor en establecimientos no especializados, con predominio en productos alimenticios, bebidas y tabaco</t>
  </si>
  <si>
    <t>4719 - Otro comercio al por menor en establecimientos no especializados</t>
  </si>
  <si>
    <t>4759 - Comercio al por menor de muebles, aparatos de iluminación y otros artículos de uso doméstico en establecimientos especializados</t>
  </si>
  <si>
    <t>4764 - Comercio al por menor de artículos deportivos en establecimientos especializados</t>
  </si>
  <si>
    <t>4775 - Comercio al por menor de productos cosméticos e higiénicos en establecimientos especializados</t>
  </si>
  <si>
    <t>4899 - Otros servicios de comunicación SC</t>
  </si>
  <si>
    <t>4950 - Transporte por tubería</t>
  </si>
  <si>
    <t>5010 - Transporte marítimo de pasajeros</t>
  </si>
  <si>
    <t>5210 - Depósito y almacenamiento</t>
  </si>
  <si>
    <t>5221 - Actividades anexas al transporte terrestre</t>
  </si>
  <si>
    <t>5222 - Actividades anexas al transporte marítimo y por vías navegables interiores</t>
  </si>
  <si>
    <t>5229 - Otras actividades anexas al transporte</t>
  </si>
  <si>
    <t>5510 - Hoteles y alojamientos similares</t>
  </si>
  <si>
    <t>5610 - Restaurantes y puestos de comidas</t>
  </si>
  <si>
    <t>6201 - Actividades de programación informática</t>
  </si>
  <si>
    <t>6202 - Actividades de consultoría informática</t>
  </si>
  <si>
    <t>6209 - Otros servicios relacionados con las tecnologías de la información y la informática</t>
  </si>
  <si>
    <t>6420 - Actividades de las sociedades holding</t>
  </si>
  <si>
    <t>6820 - Alquiler de bienes inmobiliarios por cuenta propia</t>
  </si>
  <si>
    <t>7112 - Servicios técnicos de ingeniería y otras actividades relacionadas con el asesoramiento técnico</t>
  </si>
  <si>
    <t>7490 - Otras actividades profesionales, científicas y técnicas n.c.o.p.</t>
  </si>
  <si>
    <t>7911 - Actividades de las agencias de viajes</t>
  </si>
  <si>
    <t>8299 - Otras actividades de apoyo a las empresas n.c.o.p.</t>
  </si>
  <si>
    <t>8543 - Educación universitaria</t>
  </si>
  <si>
    <t>8610 - Actividades hospitalarias</t>
  </si>
  <si>
    <t>9311 - Gestión de instalaciones deportivas</t>
  </si>
  <si>
    <t>0147 - Avicultura</t>
  </si>
  <si>
    <t>3020 - Fabricación de locomotoras y material ferroviario</t>
  </si>
  <si>
    <t>3514 - Comercio de energía eléctrica</t>
  </si>
  <si>
    <t>Actividad económica</t>
  </si>
  <si>
    <t>AGRICULTURA</t>
  </si>
  <si>
    <t>INDUSTRIA</t>
  </si>
  <si>
    <t>CONSTRUCCIÓN</t>
  </si>
  <si>
    <t>SERVICIOS</t>
  </si>
  <si>
    <t>NO CONSTA</t>
  </si>
  <si>
    <t>2332 - Fabricación de ladrillos, tejas y productos de tierras cocidas para la construcción</t>
  </si>
  <si>
    <t>5223 - Actividades anexas al transporte aéreo</t>
  </si>
  <si>
    <t>5224 - Manipulación de mercancías</t>
  </si>
  <si>
    <t>6203 - Gestión de recursos informáticos</t>
  </si>
  <si>
    <t>6920 - Actividades de contabilidad, teneduría de libros, auditoría y asesoría fiscal</t>
  </si>
  <si>
    <t>Estadística de Desplazamiento Transnacional de Personas Trabajadoras a la Comunitat Valenciana. Año 2022</t>
  </si>
  <si>
    <t>5. Desplazamiento transnacional de personas trabajadoras por sector de actividad económica y provincia de destino</t>
  </si>
  <si>
    <t>5. Desplazamiento transnacional de personas trabajadoras por sector de actividad económica de la empresa de destino y por provincia de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</si>
</sst>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color rgb="FF9C0621"/>
      <name val="Arial"/>
      <family val="2"/>
    </font>
    <font>
      <sz val="16"/>
      <color rgb="FF1D1D1B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7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1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5" fillId="2" borderId="0" xfId="1" applyFill="1"/>
    <xf numFmtId="0" fontId="4" fillId="2" borderId="0" xfId="1" applyFont="1" applyFill="1"/>
    <xf numFmtId="0" fontId="6" fillId="2" borderId="0" xfId="1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0" fillId="0" borderId="0" xfId="0" applyBorder="1"/>
    <xf numFmtId="0" fontId="1" fillId="3" borderId="4" xfId="0" applyFont="1" applyFill="1" applyBorder="1"/>
    <xf numFmtId="0" fontId="0" fillId="3" borderId="0" xfId="0" applyFont="1" applyFill="1" applyBorder="1"/>
    <xf numFmtId="0" fontId="0" fillId="3" borderId="2" xfId="0" applyFont="1" applyFill="1" applyBorder="1"/>
    <xf numFmtId="3" fontId="1" fillId="3" borderId="4" xfId="0" applyNumberFormat="1" applyFont="1" applyFill="1" applyBorder="1"/>
    <xf numFmtId="3" fontId="0" fillId="0" borderId="2" xfId="0" applyNumberFormat="1" applyFont="1" applyBorder="1"/>
    <xf numFmtId="0" fontId="12" fillId="0" borderId="1" xfId="0" applyFont="1" applyBorder="1" applyAlignment="1">
      <alignment vertical="center"/>
    </xf>
    <xf numFmtId="3" fontId="0" fillId="0" borderId="0" xfId="0" applyNumberFormat="1" applyFont="1" applyBorder="1"/>
    <xf numFmtId="0" fontId="1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3" borderId="10" xfId="0" applyFont="1" applyFill="1" applyBorder="1"/>
    <xf numFmtId="3" fontId="0" fillId="0" borderId="10" xfId="0" applyNumberFormat="1" applyFont="1" applyBorder="1"/>
    <xf numFmtId="0" fontId="1" fillId="3" borderId="4" xfId="0" applyFont="1" applyFill="1" applyBorder="1" applyAlignment="1">
      <alignment horizontal="left" vertical="center"/>
    </xf>
    <xf numFmtId="3" fontId="1" fillId="3" borderId="4" xfId="0" applyNumberFormat="1" applyFont="1" applyFill="1" applyBorder="1" applyAlignment="1">
      <alignment horizontal="right" vertical="center" wrapText="1"/>
    </xf>
    <xf numFmtId="0" fontId="13" fillId="4" borderId="0" xfId="0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4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7B9C8698-B37D-4C3B-A188-89FF01C3AE65}"/>
    <cellStyle name="Normal 3" xfId="2" xr:uid="{DB972FC7-58E5-46B7-B9AE-9F708A11EEB6}"/>
    <cellStyle name="Normal 4" xfId="4" xr:uid="{44BE076F-CA7F-4809-ADB5-DB5F069526A2}"/>
    <cellStyle name="Normal_Plantilla contractes" xfId="1" xr:uid="{389E7227-0577-A149-BF67-5CB9F7177F0F}"/>
  </cellStyles>
  <dxfs count="0"/>
  <tableStyles count="0" defaultTableStyle="TableStyleMedium2" defaultPivotStyle="PivotStyleLight16"/>
  <colors>
    <mruColors>
      <color rgb="FF9C0621"/>
      <color rgb="FFFAF7F4"/>
      <color rgb="FFFFF3FD"/>
      <color rgb="FFFFF7FD"/>
      <color rgb="FFFFF3FE"/>
      <color rgb="FFFEF0FB"/>
      <color rgb="FFFFFFFF"/>
      <color rgb="FF941100"/>
      <color rgb="FFFFF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622300</xdr:colOff>
      <xdr:row>22</xdr:row>
      <xdr:rowOff>58926</xdr:rowOff>
    </xdr:from>
    <xdr:to>
      <xdr:col>8</xdr:col>
      <xdr:colOff>161925</xdr:colOff>
      <xdr:row>44</xdr:row>
      <xdr:rowOff>152399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9F71D45-FFF2-43CB-7F07-463E9C55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3621276"/>
          <a:ext cx="6550025" cy="3693923"/>
        </a:xfrm>
        <a:prstGeom prst="rect">
          <a:avLst/>
        </a:prstGeom>
      </xdr:spPr>
    </xdr:pic>
    <xdr:clientData/>
  </xdr:twoCellAnchor>
  <xdr:twoCellAnchor>
    <xdr:from>
      <xdr:col>4</xdr:col>
      <xdr:colOff>561975</xdr:colOff>
      <xdr:row>1</xdr:row>
      <xdr:rowOff>111125</xdr:rowOff>
    </xdr:from>
    <xdr:to>
      <xdr:col>9</xdr:col>
      <xdr:colOff>0</xdr:colOff>
      <xdr:row>10</xdr:row>
      <xdr:rowOff>127000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C90CA56-49EA-3D44-A942-0C281C223C59}"/>
            </a:ext>
          </a:extLst>
        </xdr:cNvPr>
        <xdr:cNvSpPr txBox="1">
          <a:spLocks noChangeArrowheads="1"/>
        </xdr:cNvSpPr>
      </xdr:nvSpPr>
      <xdr:spPr bwMode="auto">
        <a:xfrm>
          <a:off x="4067175" y="276225"/>
          <a:ext cx="35147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800" b="0" i="0" u="none" strike="noStrike" baseline="0">
              <a:solidFill>
                <a:schemeClr val="tx1"/>
              </a:solidFill>
              <a:latin typeface="Arial"/>
              <a:cs typeface="Arial"/>
            </a:rPr>
            <a:t>Estadística de Desplazamiento Transnacional de Personas Trabajadoras a la Comunitat Valenciana</a:t>
          </a:r>
        </a:p>
        <a:p>
          <a:pPr algn="l" rtl="0">
            <a:defRPr sz="1000"/>
          </a:pPr>
          <a:endParaRPr lang="ca-ES" sz="1400" b="0" i="0" u="none" strike="noStrike" baseline="0">
            <a:solidFill>
              <a:srgbClr val="9999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a-ES" sz="1400" b="0" i="0" u="none" strike="noStrike" baseline="0">
              <a:solidFill>
                <a:srgbClr val="999999"/>
              </a:solidFill>
              <a:latin typeface="Arial"/>
              <a:cs typeface="Arial"/>
            </a:rPr>
            <a:t>Datos anuales 2022</a:t>
          </a:r>
        </a:p>
      </xdr:txBody>
    </xdr:sp>
    <xdr:clientData/>
  </xdr:twoCellAnchor>
  <xdr:twoCellAnchor>
    <xdr:from>
      <xdr:col>0</xdr:col>
      <xdr:colOff>133350</xdr:colOff>
      <xdr:row>12</xdr:row>
      <xdr:rowOff>57150</xdr:rowOff>
    </xdr:from>
    <xdr:to>
      <xdr:col>3</xdr:col>
      <xdr:colOff>635000</xdr:colOff>
      <xdr:row>15</xdr:row>
      <xdr:rowOff>50800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56FB11D1-0AB8-704C-95FE-22CEF46CDF1A}"/>
            </a:ext>
          </a:extLst>
        </xdr:cNvPr>
        <xdr:cNvSpPr txBox="1">
          <a:spLocks noChangeArrowheads="1"/>
        </xdr:cNvSpPr>
      </xdr:nvSpPr>
      <xdr:spPr bwMode="auto">
        <a:xfrm>
          <a:off x="133350" y="2038350"/>
          <a:ext cx="313055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400" b="0" i="0" u="none" strike="noStrike" baseline="0">
              <a:solidFill>
                <a:srgbClr val="9C0621"/>
              </a:solidFill>
              <a:latin typeface="Arial"/>
              <a:cs typeface="Arial"/>
            </a:rPr>
            <a:t>Dirección General de Trabajo, Bienestar y Seguridad Laboral</a:t>
          </a:r>
        </a:p>
        <a:p>
          <a:pPr algn="l" rtl="0">
            <a:defRPr sz="1000"/>
          </a:pPr>
          <a:endParaRPr lang="ca-ES" sz="1800" b="0" i="0" u="none" strike="noStrike" baseline="0">
            <a:solidFill>
              <a:srgbClr val="4F8DC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11</xdr:row>
      <xdr:rowOff>104775</xdr:rowOff>
    </xdr:from>
    <xdr:to>
      <xdr:col>8</xdr:col>
      <xdr:colOff>447675</xdr:colOff>
      <xdr:row>11</xdr:row>
      <xdr:rowOff>104775</xdr:rowOff>
    </xdr:to>
    <xdr:sp macro="" textlink="">
      <xdr:nvSpPr>
        <xdr:cNvPr id="4" name="Straight Connector 1">
          <a:extLst>
            <a:ext uri="{FF2B5EF4-FFF2-40B4-BE49-F238E27FC236}">
              <a16:creationId xmlns:a16="http://schemas.microsoft.com/office/drawing/2014/main" id="{334C414E-C4B8-AC43-8B99-FED4720FC9D3}"/>
            </a:ext>
          </a:extLst>
        </xdr:cNvPr>
        <xdr:cNvSpPr>
          <a:spLocks noChangeShapeType="1"/>
        </xdr:cNvSpPr>
      </xdr:nvSpPr>
      <xdr:spPr bwMode="auto">
        <a:xfrm>
          <a:off x="4076700" y="1920875"/>
          <a:ext cx="33813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4</xdr:col>
      <xdr:colOff>584200</xdr:colOff>
      <xdr:row>12</xdr:row>
      <xdr:rowOff>38100</xdr:rowOff>
    </xdr:from>
    <xdr:to>
      <xdr:col>8</xdr:col>
      <xdr:colOff>50800</xdr:colOff>
      <xdr:row>13</xdr:row>
      <xdr:rowOff>104775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524C708-0CF6-EA4B-99D1-D3CC7261CE64}"/>
            </a:ext>
          </a:extLst>
        </xdr:cNvPr>
        <xdr:cNvSpPr txBox="1">
          <a:spLocks noChangeArrowheads="1"/>
        </xdr:cNvSpPr>
      </xdr:nvSpPr>
      <xdr:spPr bwMode="auto">
        <a:xfrm>
          <a:off x="4089400" y="2019300"/>
          <a:ext cx="29718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Fecha actualización: 20/07/2023</a:t>
          </a:r>
        </a:p>
        <a:p>
          <a:pPr algn="l" rtl="0">
            <a:defRPr sz="1000"/>
          </a:pPr>
          <a:endParaRPr lang="ca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133351</xdr:colOff>
      <xdr:row>15</xdr:row>
      <xdr:rowOff>79375</xdr:rowOff>
    </xdr:from>
    <xdr:to>
      <xdr:col>3</xdr:col>
      <xdr:colOff>393701</xdr:colOff>
      <xdr:row>16</xdr:row>
      <xdr:rowOff>63500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5DF94428-2CE8-9041-887E-A247AD25E950}"/>
            </a:ext>
          </a:extLst>
        </xdr:cNvPr>
        <xdr:cNvSpPr txBox="1">
          <a:spLocks noChangeArrowheads="1"/>
        </xdr:cNvSpPr>
      </xdr:nvSpPr>
      <xdr:spPr bwMode="auto">
        <a:xfrm>
          <a:off x="133351" y="2555875"/>
          <a:ext cx="288925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Subdirección General de Relaciones Laborales</a:t>
          </a:r>
        </a:p>
        <a:p>
          <a:pPr algn="l" rtl="0">
            <a:defRPr sz="1000"/>
          </a:pPr>
          <a:endParaRPr lang="ca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7" name="Straight Connector 1">
          <a:extLst>
            <a:ext uri="{FF2B5EF4-FFF2-40B4-BE49-F238E27FC236}">
              <a16:creationId xmlns:a16="http://schemas.microsoft.com/office/drawing/2014/main" id="{CAA9DA11-906C-2947-9FFA-487536E0A59D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9" name="Straight Connector 1">
          <a:extLst>
            <a:ext uri="{FF2B5EF4-FFF2-40B4-BE49-F238E27FC236}">
              <a16:creationId xmlns:a16="http://schemas.microsoft.com/office/drawing/2014/main" id="{C2FC90C5-F9AF-1441-AD33-B15A10DD2C26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10" name="Straight Connector 1">
          <a:extLst>
            <a:ext uri="{FF2B5EF4-FFF2-40B4-BE49-F238E27FC236}">
              <a16:creationId xmlns:a16="http://schemas.microsoft.com/office/drawing/2014/main" id="{2D8AAA6A-46C1-7447-9C0E-8861AF8BDE2F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11" name="Straight Connector 1">
          <a:extLst>
            <a:ext uri="{FF2B5EF4-FFF2-40B4-BE49-F238E27FC236}">
              <a16:creationId xmlns:a16="http://schemas.microsoft.com/office/drawing/2014/main" id="{1940B847-5FD7-244E-8FE4-4FA03DAAB294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304800</xdr:colOff>
      <xdr:row>27</xdr:row>
      <xdr:rowOff>101600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C29D699A-BA98-0A77-B68F-5CA9F350D268}"/>
            </a:ext>
          </a:extLst>
        </xdr:cNvPr>
        <xdr:cNvSpPr>
          <a:spLocks noChangeAspect="1" noChangeArrowheads="1"/>
        </xdr:cNvSpPr>
      </xdr:nvSpPr>
      <xdr:spPr bwMode="auto">
        <a:xfrm>
          <a:off x="10375900" y="42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244020</xdr:colOff>
      <xdr:row>7</xdr:row>
      <xdr:rowOff>25400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8CA2593F-8910-989F-5850-701AC273E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96620" cy="1181100"/>
        </a:xfrm>
        <a:prstGeom prst="rect">
          <a:avLst/>
        </a:prstGeom>
      </xdr:spPr>
    </xdr:pic>
    <xdr:clientData/>
  </xdr:twoCellAnchor>
  <xdr:twoCellAnchor>
    <xdr:from>
      <xdr:col>4</xdr:col>
      <xdr:colOff>619126</xdr:colOff>
      <xdr:row>49</xdr:row>
      <xdr:rowOff>0</xdr:rowOff>
    </xdr:from>
    <xdr:to>
      <xdr:col>8</xdr:col>
      <xdr:colOff>257176</xdr:colOff>
      <xdr:row>60</xdr:row>
      <xdr:rowOff>142874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D32F8887-28B5-7EF3-0889-AFDFDF860C05}"/>
            </a:ext>
          </a:extLst>
        </xdr:cNvPr>
        <xdr:cNvSpPr txBox="1"/>
      </xdr:nvSpPr>
      <xdr:spPr>
        <a:xfrm>
          <a:off x="4124326" y="7972425"/>
          <a:ext cx="3143250" cy="2019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900"/>
            <a:t>La </a:t>
          </a:r>
          <a:r>
            <a:rPr lang="es-ES_tradnl" sz="900">
              <a:solidFill>
                <a:srgbClr val="941100"/>
              </a:solidFill>
            </a:rPr>
            <a:t>Dirección General de Trabajo, Bienestar y Seguridad Laboral</a:t>
          </a:r>
          <a:r>
            <a:rPr lang="es-ES_tradnl" sz="900"/>
            <a:t> ejerce las funciones establecidas en el artículo 70 de la Ley del Consell, en materia de trabajo, conciliación laboral, inspección de trabajo, seguridad laboral y relaciones laborales.</a:t>
          </a:r>
        </a:p>
        <a:p>
          <a:endParaRPr lang="es-ES_tradnl" sz="900"/>
        </a:p>
        <a:p>
          <a:r>
            <a:rPr lang="es-ES_tradnl" sz="900"/>
            <a:t>Contacto:</a:t>
          </a:r>
          <a:r>
            <a:rPr lang="es-ES_tradnl" sz="900" baseline="0"/>
            <a:t> </a:t>
          </a:r>
          <a:r>
            <a:rPr lang="es-ES_tradnl" sz="900"/>
            <a:t>C/</a:t>
          </a:r>
          <a:r>
            <a:rPr lang="es-ES_tradnl" sz="900" baseline="0"/>
            <a:t> Navarro Reverter, 2 · 46004 València</a:t>
          </a:r>
        </a:p>
        <a:p>
          <a:r>
            <a:rPr lang="es-ES_tradnl" sz="900" baseline="0"/>
            <a:t>012 · 963 866 000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900" u="sng">
              <a:solidFill>
                <a:srgbClr val="0070C0"/>
              </a:solidFill>
            </a:rPr>
            <a:t>https://cindi.gva.es/es/web/dg-trabajo</a:t>
          </a:r>
        </a:p>
        <a:p>
          <a:endParaRPr lang="es-ES" sz="900"/>
        </a:p>
        <a:p>
          <a:r>
            <a:rPr lang="es-ES" sz="900"/>
            <a:t>Esta documentación puede ser utilizada y reproducida en parte o en su integridad citando necesariamente la fuente.</a:t>
          </a:r>
          <a:endParaRPr lang="es-ES_tradnl" sz="900" baseline="0"/>
        </a:p>
        <a:p>
          <a:endParaRPr lang="es-ES_tradnl" sz="1100" baseline="0"/>
        </a:p>
        <a:p>
          <a:endParaRPr lang="es-ES_tradnl" sz="1100" baseline="0"/>
        </a:p>
        <a:p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8</xdr:col>
      <xdr:colOff>9525</xdr:colOff>
      <xdr:row>43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4899FD7-B75D-16E9-FBB1-7F71638A9EBF}"/>
            </a:ext>
          </a:extLst>
        </xdr:cNvPr>
        <xdr:cNvSpPr txBox="1"/>
      </xdr:nvSpPr>
      <xdr:spPr>
        <a:xfrm>
          <a:off x="9526" y="1"/>
          <a:ext cx="6705599" cy="8743949"/>
        </a:xfrm>
        <a:prstGeom prst="rect">
          <a:avLst/>
        </a:prstGeom>
        <a:solidFill>
          <a:srgbClr val="FAF7F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941100"/>
              </a:solidFill>
              <a:latin typeface="+mn-lt"/>
            </a:rPr>
            <a:t>Fuentes</a:t>
          </a:r>
          <a:r>
            <a:rPr lang="es-ES" sz="1100" b="1" baseline="0">
              <a:solidFill>
                <a:srgbClr val="941100"/>
              </a:solidFill>
              <a:latin typeface="+mn-lt"/>
            </a:rPr>
            <a:t> y n</a:t>
          </a:r>
          <a:r>
            <a:rPr lang="es-ES" sz="1100" b="1">
              <a:solidFill>
                <a:srgbClr val="941100"/>
              </a:solidFill>
              <a:latin typeface="+mn-lt"/>
            </a:rPr>
            <a:t>otas explicativas</a:t>
          </a:r>
        </a:p>
        <a:p>
          <a:endParaRPr lang="es-ES" sz="1100">
            <a:latin typeface="+mn-lt"/>
          </a:endParaRPr>
        </a:p>
        <a:p>
          <a:pPr algn="l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Estadística de Desplazamiento Transnacional de Personas Trabajadoras a la Comunitat Valenciana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tiene por objeto proporcionar información estadística sobre los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desplazamientos de personas trabajadoras del Espacio Económico Europeo a la Comunitat Valenciana.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efecto de asegurar el cumplimiento de la Ley 45/1999, de 29 de noviembre, sobre el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desplazamiento de trabajadores en el marco de una prestación de servicios transnacional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 empresario que desplace trabajadores a España en el marco de una prestación de servicios transnacional debe comunicar, antes de su inicio, el desplazamiento a la Autoridad Laboral competente en razón del territorio en el que hayan de prestarse dichos servicios.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Están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obligadas a realizar esta comunicación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todas las empresas establecidas en un Estado miembro de la Unión Europea, o en un Estado signatario del Acuerdo sobre el Espacio Económico Europeo, que desplacen temporalmente trabajadores a España en el marco de una prestación de servicios transnacional, cualquiera que sea la legislación aplicable al contrato de trabajo, en cualquiera de los siguientes supuestos:</a:t>
          </a:r>
        </a:p>
        <a:p>
          <a:pPr lvl="0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Cuando la prestación se realice a favor de otra empresa que ejerza su actividad o esté establecida en territorio español.</a:t>
          </a:r>
        </a:p>
        <a:p>
          <a:pPr lvl="0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Cuando la prestación se realice a favor de un centro de trabajo de la propia empresa o de su grupo empresarial q-que se encuentre en territorio español.</a:t>
          </a:r>
        </a:p>
        <a:p>
          <a:pPr lvl="0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Cuando los trabajadores sean desplazados por una Empresa de Trabajo Temporal para ponerlos a disposición de una empresa usuaria que ejerza su actividad o esté establecida en territorio español.</a:t>
          </a:r>
        </a:p>
        <a:p>
          <a:pPr lvl="0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es exigible la comunicación en el caso de que la duración de los desplazamientos no exceda de ocho días, salvo cuando la empresa que desplaza a los trabajadores a España sea una empresa de trabajo temporal, en cuyo caso sí estará obligada.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Siempre que la prestación de servicios transnacional vaya a realizarse en el territorio de la Comunitat Valenciana, la destinataria de la comunicación de dicho desplazamiento es la Autoridad Laboral de la Comunitat Valenciana (Dirección General de Trabajo, Bienestar y Seguridad Laboral), quien debe poner en conocimiento de la </a:t>
          </a:r>
          <a:r>
            <a:rPr lang="es-E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Agencia Tributaria y de la Inspección de Trabajo y Seguridad Social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tales desplazamientos para un posible control del cumplimiento de la normativa fiscal y laboral.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Clasificación Nacional de Actividades Económicas que se utiliza es la CNAE-2009, según establece el Real Decreto 475/2007, de 13 de abril, por el que se aprueba la Clasificación Nacional de Actividades Económicas 2009.</a:t>
          </a:r>
          <a:endParaRPr lang="es-ES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solicitudes de desplazamiento transnacional de personas trabajadoras se presentan a través del trámite: </a:t>
          </a: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https://www.gva.es/es/inicio/procedimientos?id_proc=13984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solicitudes se reciben en formato PDF y desde la DGTBSL se elabora mensualmente una relación de expedientes que se remite a la Agencia Tributaria y a la Inspección de Trabajo y Seguridad Social.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partir de esta relación de expedientes, se han tratado y depurado los datos para realizar una explotación estadística de los mismos, así como un análisis de estos datos y que se presentan en este informe. Así, mediante esta información estadística se pretende contribuir a una mejor interpretación del fenómeno del desplazamiento de trabajadores en la Comunitat Valenciana.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s-ES">
            <a:effectLst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1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EFC0-7A12-D54F-9264-E48502398993}">
  <sheetPr>
    <pageSetUpPr fitToPage="1"/>
  </sheetPr>
  <dimension ref="A10:N52"/>
  <sheetViews>
    <sheetView showGridLines="0" tabSelected="1" zoomScale="75" zoomScaleNormal="75" workbookViewId="0">
      <selection activeCell="O29" sqref="O29"/>
    </sheetView>
  </sheetViews>
  <sheetFormatPr baseColWidth="10" defaultColWidth="11.5" defaultRowHeight="12.75" x14ac:dyDescent="0.2"/>
  <cols>
    <col min="1" max="8" width="11.5" style="5"/>
    <col min="9" max="9" width="7.5" style="5" customWidth="1"/>
    <col min="10" max="255" width="9.125" style="5" customWidth="1"/>
    <col min="256" max="263" width="11.5" style="5"/>
    <col min="264" max="264" width="7.5" style="5" customWidth="1"/>
    <col min="265" max="265" width="13.375" style="5" bestFit="1" customWidth="1"/>
    <col min="266" max="511" width="9.125" style="5" customWidth="1"/>
    <col min="512" max="519" width="11.5" style="5"/>
    <col min="520" max="520" width="7.5" style="5" customWidth="1"/>
    <col min="521" max="521" width="13.375" style="5" bestFit="1" customWidth="1"/>
    <col min="522" max="767" width="9.125" style="5" customWidth="1"/>
    <col min="768" max="775" width="11.5" style="5"/>
    <col min="776" max="776" width="7.5" style="5" customWidth="1"/>
    <col min="777" max="777" width="13.375" style="5" bestFit="1" customWidth="1"/>
    <col min="778" max="1023" width="9.125" style="5" customWidth="1"/>
    <col min="1024" max="1031" width="11.5" style="5"/>
    <col min="1032" max="1032" width="7.5" style="5" customWidth="1"/>
    <col min="1033" max="1033" width="13.375" style="5" bestFit="1" customWidth="1"/>
    <col min="1034" max="1279" width="9.125" style="5" customWidth="1"/>
    <col min="1280" max="1287" width="11.5" style="5"/>
    <col min="1288" max="1288" width="7.5" style="5" customWidth="1"/>
    <col min="1289" max="1289" width="13.375" style="5" bestFit="1" customWidth="1"/>
    <col min="1290" max="1535" width="9.125" style="5" customWidth="1"/>
    <col min="1536" max="1543" width="11.5" style="5"/>
    <col min="1544" max="1544" width="7.5" style="5" customWidth="1"/>
    <col min="1545" max="1545" width="13.375" style="5" bestFit="1" customWidth="1"/>
    <col min="1546" max="1791" width="9.125" style="5" customWidth="1"/>
    <col min="1792" max="1799" width="11.5" style="5"/>
    <col min="1800" max="1800" width="7.5" style="5" customWidth="1"/>
    <col min="1801" max="1801" width="13.375" style="5" bestFit="1" customWidth="1"/>
    <col min="1802" max="2047" width="9.125" style="5" customWidth="1"/>
    <col min="2048" max="2055" width="11.5" style="5"/>
    <col min="2056" max="2056" width="7.5" style="5" customWidth="1"/>
    <col min="2057" max="2057" width="13.375" style="5" bestFit="1" customWidth="1"/>
    <col min="2058" max="2303" width="9.125" style="5" customWidth="1"/>
    <col min="2304" max="2311" width="11.5" style="5"/>
    <col min="2312" max="2312" width="7.5" style="5" customWidth="1"/>
    <col min="2313" max="2313" width="13.375" style="5" bestFit="1" customWidth="1"/>
    <col min="2314" max="2559" width="9.125" style="5" customWidth="1"/>
    <col min="2560" max="2567" width="11.5" style="5"/>
    <col min="2568" max="2568" width="7.5" style="5" customWidth="1"/>
    <col min="2569" max="2569" width="13.375" style="5" bestFit="1" customWidth="1"/>
    <col min="2570" max="2815" width="9.125" style="5" customWidth="1"/>
    <col min="2816" max="2823" width="11.5" style="5"/>
    <col min="2824" max="2824" width="7.5" style="5" customWidth="1"/>
    <col min="2825" max="2825" width="13.375" style="5" bestFit="1" customWidth="1"/>
    <col min="2826" max="3071" width="9.125" style="5" customWidth="1"/>
    <col min="3072" max="3079" width="11.5" style="5"/>
    <col min="3080" max="3080" width="7.5" style="5" customWidth="1"/>
    <col min="3081" max="3081" width="13.375" style="5" bestFit="1" customWidth="1"/>
    <col min="3082" max="3327" width="9.125" style="5" customWidth="1"/>
    <col min="3328" max="3335" width="11.5" style="5"/>
    <col min="3336" max="3336" width="7.5" style="5" customWidth="1"/>
    <col min="3337" max="3337" width="13.375" style="5" bestFit="1" customWidth="1"/>
    <col min="3338" max="3583" width="9.125" style="5" customWidth="1"/>
    <col min="3584" max="3591" width="11.5" style="5"/>
    <col min="3592" max="3592" width="7.5" style="5" customWidth="1"/>
    <col min="3593" max="3593" width="13.375" style="5" bestFit="1" customWidth="1"/>
    <col min="3594" max="3839" width="9.125" style="5" customWidth="1"/>
    <col min="3840" max="3847" width="11.5" style="5"/>
    <col min="3848" max="3848" width="7.5" style="5" customWidth="1"/>
    <col min="3849" max="3849" width="13.375" style="5" bestFit="1" customWidth="1"/>
    <col min="3850" max="4095" width="9.125" style="5" customWidth="1"/>
    <col min="4096" max="4103" width="11.5" style="5"/>
    <col min="4104" max="4104" width="7.5" style="5" customWidth="1"/>
    <col min="4105" max="4105" width="13.375" style="5" bestFit="1" customWidth="1"/>
    <col min="4106" max="4351" width="9.125" style="5" customWidth="1"/>
    <col min="4352" max="4359" width="11.5" style="5"/>
    <col min="4360" max="4360" width="7.5" style="5" customWidth="1"/>
    <col min="4361" max="4361" width="13.375" style="5" bestFit="1" customWidth="1"/>
    <col min="4362" max="4607" width="9.125" style="5" customWidth="1"/>
    <col min="4608" max="4615" width="11.5" style="5"/>
    <col min="4616" max="4616" width="7.5" style="5" customWidth="1"/>
    <col min="4617" max="4617" width="13.375" style="5" bestFit="1" customWidth="1"/>
    <col min="4618" max="4863" width="9.125" style="5" customWidth="1"/>
    <col min="4864" max="4871" width="11.5" style="5"/>
    <col min="4872" max="4872" width="7.5" style="5" customWidth="1"/>
    <col min="4873" max="4873" width="13.375" style="5" bestFit="1" customWidth="1"/>
    <col min="4874" max="5119" width="9.125" style="5" customWidth="1"/>
    <col min="5120" max="5127" width="11.5" style="5"/>
    <col min="5128" max="5128" width="7.5" style="5" customWidth="1"/>
    <col min="5129" max="5129" width="13.375" style="5" bestFit="1" customWidth="1"/>
    <col min="5130" max="5375" width="9.125" style="5" customWidth="1"/>
    <col min="5376" max="5383" width="11.5" style="5"/>
    <col min="5384" max="5384" width="7.5" style="5" customWidth="1"/>
    <col min="5385" max="5385" width="13.375" style="5" bestFit="1" customWidth="1"/>
    <col min="5386" max="5631" width="9.125" style="5" customWidth="1"/>
    <col min="5632" max="5639" width="11.5" style="5"/>
    <col min="5640" max="5640" width="7.5" style="5" customWidth="1"/>
    <col min="5641" max="5641" width="13.375" style="5" bestFit="1" customWidth="1"/>
    <col min="5642" max="5887" width="9.125" style="5" customWidth="1"/>
    <col min="5888" max="5895" width="11.5" style="5"/>
    <col min="5896" max="5896" width="7.5" style="5" customWidth="1"/>
    <col min="5897" max="5897" width="13.375" style="5" bestFit="1" customWidth="1"/>
    <col min="5898" max="6143" width="9.125" style="5" customWidth="1"/>
    <col min="6144" max="6151" width="11.5" style="5"/>
    <col min="6152" max="6152" width="7.5" style="5" customWidth="1"/>
    <col min="6153" max="6153" width="13.375" style="5" bestFit="1" customWidth="1"/>
    <col min="6154" max="6399" width="9.125" style="5" customWidth="1"/>
    <col min="6400" max="6407" width="11.5" style="5"/>
    <col min="6408" max="6408" width="7.5" style="5" customWidth="1"/>
    <col min="6409" max="6409" width="13.375" style="5" bestFit="1" customWidth="1"/>
    <col min="6410" max="6655" width="9.125" style="5" customWidth="1"/>
    <col min="6656" max="6663" width="11.5" style="5"/>
    <col min="6664" max="6664" width="7.5" style="5" customWidth="1"/>
    <col min="6665" max="6665" width="13.375" style="5" bestFit="1" customWidth="1"/>
    <col min="6666" max="6911" width="9.125" style="5" customWidth="1"/>
    <col min="6912" max="6919" width="11.5" style="5"/>
    <col min="6920" max="6920" width="7.5" style="5" customWidth="1"/>
    <col min="6921" max="6921" width="13.375" style="5" bestFit="1" customWidth="1"/>
    <col min="6922" max="7167" width="9.125" style="5" customWidth="1"/>
    <col min="7168" max="7175" width="11.5" style="5"/>
    <col min="7176" max="7176" width="7.5" style="5" customWidth="1"/>
    <col min="7177" max="7177" width="13.375" style="5" bestFit="1" customWidth="1"/>
    <col min="7178" max="7423" width="9.125" style="5" customWidth="1"/>
    <col min="7424" max="7431" width="11.5" style="5"/>
    <col min="7432" max="7432" width="7.5" style="5" customWidth="1"/>
    <col min="7433" max="7433" width="13.375" style="5" bestFit="1" customWidth="1"/>
    <col min="7434" max="7679" width="9.125" style="5" customWidth="1"/>
    <col min="7680" max="7687" width="11.5" style="5"/>
    <col min="7688" max="7688" width="7.5" style="5" customWidth="1"/>
    <col min="7689" max="7689" width="13.375" style="5" bestFit="1" customWidth="1"/>
    <col min="7690" max="7935" width="9.125" style="5" customWidth="1"/>
    <col min="7936" max="7943" width="11.5" style="5"/>
    <col min="7944" max="7944" width="7.5" style="5" customWidth="1"/>
    <col min="7945" max="7945" width="13.375" style="5" bestFit="1" customWidth="1"/>
    <col min="7946" max="8191" width="9.125" style="5" customWidth="1"/>
    <col min="8192" max="8199" width="11.5" style="5"/>
    <col min="8200" max="8200" width="7.5" style="5" customWidth="1"/>
    <col min="8201" max="8201" width="13.375" style="5" bestFit="1" customWidth="1"/>
    <col min="8202" max="8447" width="9.125" style="5" customWidth="1"/>
    <col min="8448" max="8455" width="11.5" style="5"/>
    <col min="8456" max="8456" width="7.5" style="5" customWidth="1"/>
    <col min="8457" max="8457" width="13.375" style="5" bestFit="1" customWidth="1"/>
    <col min="8458" max="8703" width="9.125" style="5" customWidth="1"/>
    <col min="8704" max="8711" width="11.5" style="5"/>
    <col min="8712" max="8712" width="7.5" style="5" customWidth="1"/>
    <col min="8713" max="8713" width="13.375" style="5" bestFit="1" customWidth="1"/>
    <col min="8714" max="8959" width="9.125" style="5" customWidth="1"/>
    <col min="8960" max="8967" width="11.5" style="5"/>
    <col min="8968" max="8968" width="7.5" style="5" customWidth="1"/>
    <col min="8969" max="8969" width="13.375" style="5" bestFit="1" customWidth="1"/>
    <col min="8970" max="9215" width="9.125" style="5" customWidth="1"/>
    <col min="9216" max="9223" width="11.5" style="5"/>
    <col min="9224" max="9224" width="7.5" style="5" customWidth="1"/>
    <col min="9225" max="9225" width="13.375" style="5" bestFit="1" customWidth="1"/>
    <col min="9226" max="9471" width="9.125" style="5" customWidth="1"/>
    <col min="9472" max="9479" width="11.5" style="5"/>
    <col min="9480" max="9480" width="7.5" style="5" customWidth="1"/>
    <col min="9481" max="9481" width="13.375" style="5" bestFit="1" customWidth="1"/>
    <col min="9482" max="9727" width="9.125" style="5" customWidth="1"/>
    <col min="9728" max="9735" width="11.5" style="5"/>
    <col min="9736" max="9736" width="7.5" style="5" customWidth="1"/>
    <col min="9737" max="9737" width="13.375" style="5" bestFit="1" customWidth="1"/>
    <col min="9738" max="9983" width="9.125" style="5" customWidth="1"/>
    <col min="9984" max="9991" width="11.5" style="5"/>
    <col min="9992" max="9992" width="7.5" style="5" customWidth="1"/>
    <col min="9993" max="9993" width="13.375" style="5" bestFit="1" customWidth="1"/>
    <col min="9994" max="10239" width="9.125" style="5" customWidth="1"/>
    <col min="10240" max="10247" width="11.5" style="5"/>
    <col min="10248" max="10248" width="7.5" style="5" customWidth="1"/>
    <col min="10249" max="10249" width="13.375" style="5" bestFit="1" customWidth="1"/>
    <col min="10250" max="10495" width="9.125" style="5" customWidth="1"/>
    <col min="10496" max="10503" width="11.5" style="5"/>
    <col min="10504" max="10504" width="7.5" style="5" customWidth="1"/>
    <col min="10505" max="10505" width="13.375" style="5" bestFit="1" customWidth="1"/>
    <col min="10506" max="10751" width="9.125" style="5" customWidth="1"/>
    <col min="10752" max="10759" width="11.5" style="5"/>
    <col min="10760" max="10760" width="7.5" style="5" customWidth="1"/>
    <col min="10761" max="10761" width="13.375" style="5" bestFit="1" customWidth="1"/>
    <col min="10762" max="11007" width="9.125" style="5" customWidth="1"/>
    <col min="11008" max="11015" width="11.5" style="5"/>
    <col min="11016" max="11016" width="7.5" style="5" customWidth="1"/>
    <col min="11017" max="11017" width="13.375" style="5" bestFit="1" customWidth="1"/>
    <col min="11018" max="11263" width="9.125" style="5" customWidth="1"/>
    <col min="11264" max="11271" width="11.5" style="5"/>
    <col min="11272" max="11272" width="7.5" style="5" customWidth="1"/>
    <col min="11273" max="11273" width="13.375" style="5" bestFit="1" customWidth="1"/>
    <col min="11274" max="11519" width="9.125" style="5" customWidth="1"/>
    <col min="11520" max="11527" width="11.5" style="5"/>
    <col min="11528" max="11528" width="7.5" style="5" customWidth="1"/>
    <col min="11529" max="11529" width="13.375" style="5" bestFit="1" customWidth="1"/>
    <col min="11530" max="11775" width="9.125" style="5" customWidth="1"/>
    <col min="11776" max="11783" width="11.5" style="5"/>
    <col min="11784" max="11784" width="7.5" style="5" customWidth="1"/>
    <col min="11785" max="11785" width="13.375" style="5" bestFit="1" customWidth="1"/>
    <col min="11786" max="12031" width="9.125" style="5" customWidth="1"/>
    <col min="12032" max="12039" width="11.5" style="5"/>
    <col min="12040" max="12040" width="7.5" style="5" customWidth="1"/>
    <col min="12041" max="12041" width="13.375" style="5" bestFit="1" customWidth="1"/>
    <col min="12042" max="12287" width="9.125" style="5" customWidth="1"/>
    <col min="12288" max="12295" width="11.5" style="5"/>
    <col min="12296" max="12296" width="7.5" style="5" customWidth="1"/>
    <col min="12297" max="12297" width="13.375" style="5" bestFit="1" customWidth="1"/>
    <col min="12298" max="12543" width="9.125" style="5" customWidth="1"/>
    <col min="12544" max="12551" width="11.5" style="5"/>
    <col min="12552" max="12552" width="7.5" style="5" customWidth="1"/>
    <col min="12553" max="12553" width="13.375" style="5" bestFit="1" customWidth="1"/>
    <col min="12554" max="12799" width="9.125" style="5" customWidth="1"/>
    <col min="12800" max="12807" width="11.5" style="5"/>
    <col min="12808" max="12808" width="7.5" style="5" customWidth="1"/>
    <col min="12809" max="12809" width="13.375" style="5" bestFit="1" customWidth="1"/>
    <col min="12810" max="13055" width="9.125" style="5" customWidth="1"/>
    <col min="13056" max="13063" width="11.5" style="5"/>
    <col min="13064" max="13064" width="7.5" style="5" customWidth="1"/>
    <col min="13065" max="13065" width="13.375" style="5" bestFit="1" customWidth="1"/>
    <col min="13066" max="13311" width="9.125" style="5" customWidth="1"/>
    <col min="13312" max="13319" width="11.5" style="5"/>
    <col min="13320" max="13320" width="7.5" style="5" customWidth="1"/>
    <col min="13321" max="13321" width="13.375" style="5" bestFit="1" customWidth="1"/>
    <col min="13322" max="13567" width="9.125" style="5" customWidth="1"/>
    <col min="13568" max="13575" width="11.5" style="5"/>
    <col min="13576" max="13576" width="7.5" style="5" customWidth="1"/>
    <col min="13577" max="13577" width="13.375" style="5" bestFit="1" customWidth="1"/>
    <col min="13578" max="13823" width="9.125" style="5" customWidth="1"/>
    <col min="13824" max="13831" width="11.5" style="5"/>
    <col min="13832" max="13832" width="7.5" style="5" customWidth="1"/>
    <col min="13833" max="13833" width="13.375" style="5" bestFit="1" customWidth="1"/>
    <col min="13834" max="14079" width="9.125" style="5" customWidth="1"/>
    <col min="14080" max="14087" width="11.5" style="5"/>
    <col min="14088" max="14088" width="7.5" style="5" customWidth="1"/>
    <col min="14089" max="14089" width="13.375" style="5" bestFit="1" customWidth="1"/>
    <col min="14090" max="14335" width="9.125" style="5" customWidth="1"/>
    <col min="14336" max="14343" width="11.5" style="5"/>
    <col min="14344" max="14344" width="7.5" style="5" customWidth="1"/>
    <col min="14345" max="14345" width="13.375" style="5" bestFit="1" customWidth="1"/>
    <col min="14346" max="14591" width="9.125" style="5" customWidth="1"/>
    <col min="14592" max="14599" width="11.5" style="5"/>
    <col min="14600" max="14600" width="7.5" style="5" customWidth="1"/>
    <col min="14601" max="14601" width="13.375" style="5" bestFit="1" customWidth="1"/>
    <col min="14602" max="14847" width="9.125" style="5" customWidth="1"/>
    <col min="14848" max="14855" width="11.5" style="5"/>
    <col min="14856" max="14856" width="7.5" style="5" customWidth="1"/>
    <col min="14857" max="14857" width="13.375" style="5" bestFit="1" customWidth="1"/>
    <col min="14858" max="15103" width="9.125" style="5" customWidth="1"/>
    <col min="15104" max="15111" width="11.5" style="5"/>
    <col min="15112" max="15112" width="7.5" style="5" customWidth="1"/>
    <col min="15113" max="15113" width="13.375" style="5" bestFit="1" customWidth="1"/>
    <col min="15114" max="15359" width="9.125" style="5" customWidth="1"/>
    <col min="15360" max="15367" width="11.5" style="5"/>
    <col min="15368" max="15368" width="7.5" style="5" customWidth="1"/>
    <col min="15369" max="15369" width="13.375" style="5" bestFit="1" customWidth="1"/>
    <col min="15370" max="15615" width="9.125" style="5" customWidth="1"/>
    <col min="15616" max="15623" width="11.5" style="5"/>
    <col min="15624" max="15624" width="7.5" style="5" customWidth="1"/>
    <col min="15625" max="15625" width="13.375" style="5" bestFit="1" customWidth="1"/>
    <col min="15626" max="15871" width="9.125" style="5" customWidth="1"/>
    <col min="15872" max="15879" width="11.5" style="5"/>
    <col min="15880" max="15880" width="7.5" style="5" customWidth="1"/>
    <col min="15881" max="15881" width="13.375" style="5" bestFit="1" customWidth="1"/>
    <col min="15882" max="16127" width="9.125" style="5" customWidth="1"/>
    <col min="16128" max="16135" width="11.5" style="5"/>
    <col min="16136" max="16136" width="7.5" style="5" customWidth="1"/>
    <col min="16137" max="16137" width="13.375" style="5" bestFit="1" customWidth="1"/>
    <col min="16138" max="16384" width="9.125" style="5" customWidth="1"/>
  </cols>
  <sheetData>
    <row r="10" spans="6:6" x14ac:dyDescent="0.2">
      <c r="F10" s="6"/>
    </row>
    <row r="11" spans="6:6" x14ac:dyDescent="0.2">
      <c r="F11" s="6"/>
    </row>
    <row r="17" spans="1:14" x14ac:dyDescent="0.2">
      <c r="A17" s="6"/>
    </row>
    <row r="18" spans="1:14" x14ac:dyDescent="0.2">
      <c r="A18" s="6"/>
    </row>
    <row r="27" spans="1:14" ht="15.75" x14ac:dyDescent="0.25">
      <c r="N27"/>
    </row>
    <row r="36" spans="11:11" x14ac:dyDescent="0.2">
      <c r="K36" s="7"/>
    </row>
    <row r="52" spans="6:6" ht="20.25" x14ac:dyDescent="0.3">
      <c r="F52" s="9"/>
    </row>
  </sheetData>
  <pageMargins left="0.7" right="0.7" top="0.75" bottom="0.75" header="0.3" footer="0.3"/>
  <pageSetup paperSize="9" scale="8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FC7B-D144-F54D-B945-017EC9447558}">
  <dimension ref="B2:D16"/>
  <sheetViews>
    <sheetView showGridLines="0" workbookViewId="0">
      <selection activeCell="C21" sqref="C21"/>
    </sheetView>
  </sheetViews>
  <sheetFormatPr baseColWidth="10" defaultColWidth="9.125" defaultRowHeight="18" customHeight="1" x14ac:dyDescent="0.25"/>
  <cols>
    <col min="1" max="1" width="1.875" style="1" customWidth="1"/>
    <col min="2" max="2" width="24.625" style="1" customWidth="1"/>
    <col min="3" max="3" width="63.625" style="1" customWidth="1"/>
    <col min="4" max="16384" width="9.125" style="1"/>
  </cols>
  <sheetData>
    <row r="2" spans="2:4" ht="26.25" x14ac:dyDescent="0.25">
      <c r="B2" s="8" t="s">
        <v>0</v>
      </c>
    </row>
    <row r="3" spans="2:4" ht="12.75" x14ac:dyDescent="0.25">
      <c r="B3" s="2"/>
      <c r="C3" s="2"/>
      <c r="D3" s="3" t="s">
        <v>1</v>
      </c>
    </row>
    <row r="4" spans="2:4" ht="12.75" x14ac:dyDescent="0.25"/>
    <row r="5" spans="2:4" ht="12.75" x14ac:dyDescent="0.2">
      <c r="B5" s="4" t="s">
        <v>153</v>
      </c>
    </row>
    <row r="6" spans="2:4" ht="12.75" x14ac:dyDescent="0.25">
      <c r="B6" s="2"/>
      <c r="C6" s="2"/>
      <c r="D6" s="2"/>
    </row>
    <row r="7" spans="2:4" ht="12.75" x14ac:dyDescent="0.25"/>
    <row r="8" spans="2:4" ht="12.75" x14ac:dyDescent="0.2">
      <c r="B8" s="29" t="s">
        <v>24</v>
      </c>
      <c r="C8" s="26"/>
      <c r="D8" s="26">
        <v>1</v>
      </c>
    </row>
    <row r="9" spans="2:4" ht="12.75" x14ac:dyDescent="0.2">
      <c r="B9" s="29" t="s">
        <v>25</v>
      </c>
      <c r="C9" s="26"/>
      <c r="D9" s="26">
        <v>2</v>
      </c>
    </row>
    <row r="10" spans="2:4" ht="12.75" x14ac:dyDescent="0.2">
      <c r="B10" s="29" t="s">
        <v>26</v>
      </c>
      <c r="C10" s="26"/>
      <c r="D10" s="26">
        <v>3</v>
      </c>
    </row>
    <row r="11" spans="2:4" ht="12.75" x14ac:dyDescent="0.2">
      <c r="B11" s="29" t="s">
        <v>50</v>
      </c>
      <c r="C11" s="27"/>
      <c r="D11" s="26">
        <v>4</v>
      </c>
    </row>
    <row r="12" spans="2:4" ht="12.75" x14ac:dyDescent="0.2">
      <c r="B12" s="29" t="s">
        <v>154</v>
      </c>
      <c r="C12" s="27"/>
      <c r="D12" s="26">
        <v>5</v>
      </c>
    </row>
    <row r="13" spans="2:4" ht="12.75" x14ac:dyDescent="0.25">
      <c r="B13" s="28"/>
      <c r="C13" s="28"/>
      <c r="D13" s="28"/>
    </row>
    <row r="14" spans="2:4" ht="12.75" x14ac:dyDescent="0.25">
      <c r="B14" s="26"/>
      <c r="C14" s="26"/>
      <c r="D14" s="26"/>
    </row>
    <row r="15" spans="2:4" ht="12.75" x14ac:dyDescent="0.25">
      <c r="B15" s="26" t="s">
        <v>5</v>
      </c>
      <c r="C15" s="26"/>
      <c r="D15" s="26">
        <v>6</v>
      </c>
    </row>
    <row r="16" spans="2:4" ht="12.75" x14ac:dyDescent="0.25">
      <c r="B16" s="17"/>
      <c r="C16" s="17"/>
      <c r="D16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301C-C205-8544-99BF-98CB33217C22}">
  <sheetPr>
    <pageSetUpPr fitToPage="1"/>
  </sheetPr>
  <dimension ref="A1:C8"/>
  <sheetViews>
    <sheetView showGridLines="0" zoomScale="75" zoomScaleNormal="75" workbookViewId="0"/>
  </sheetViews>
  <sheetFormatPr baseColWidth="10" defaultRowHeight="15.75" x14ac:dyDescent="0.25"/>
  <cols>
    <col min="1" max="1" width="24.5" customWidth="1"/>
    <col min="2" max="2" width="19.25" customWidth="1"/>
    <col min="3" max="3" width="25.125" customWidth="1"/>
  </cols>
  <sheetData>
    <row r="1" spans="1:3" x14ac:dyDescent="0.25">
      <c r="A1" s="19" t="s">
        <v>24</v>
      </c>
    </row>
    <row r="2" spans="1:3" x14ac:dyDescent="0.25">
      <c r="A2" s="11" t="s">
        <v>2</v>
      </c>
      <c r="B2" s="11"/>
    </row>
    <row r="3" spans="1:3" x14ac:dyDescent="0.25">
      <c r="A3" s="30" t="s">
        <v>7</v>
      </c>
      <c r="B3" s="32" t="s">
        <v>23</v>
      </c>
      <c r="C3" s="32" t="s">
        <v>48</v>
      </c>
    </row>
    <row r="4" spans="1:3" ht="15.75" customHeight="1" x14ac:dyDescent="0.25">
      <c r="A4" s="31"/>
      <c r="B4" s="33"/>
      <c r="C4" s="33"/>
    </row>
    <row r="5" spans="1:3" s="10" customFormat="1" x14ac:dyDescent="0.25">
      <c r="A5" s="13" t="s">
        <v>20</v>
      </c>
      <c r="B5" s="18">
        <v>93</v>
      </c>
      <c r="C5" s="18">
        <v>241</v>
      </c>
    </row>
    <row r="6" spans="1:3" s="10" customFormat="1" x14ac:dyDescent="0.25">
      <c r="A6" s="14" t="s">
        <v>21</v>
      </c>
      <c r="B6" s="16">
        <v>211</v>
      </c>
      <c r="C6" s="16">
        <v>357</v>
      </c>
    </row>
    <row r="7" spans="1:3" s="10" customFormat="1" x14ac:dyDescent="0.25">
      <c r="A7" s="14" t="s">
        <v>22</v>
      </c>
      <c r="B7" s="16">
        <v>408</v>
      </c>
      <c r="C7" s="16">
        <v>1104</v>
      </c>
    </row>
    <row r="8" spans="1:3" s="10" customFormat="1" x14ac:dyDescent="0.25">
      <c r="A8" s="12" t="s">
        <v>4</v>
      </c>
      <c r="B8" s="15">
        <v>712</v>
      </c>
      <c r="C8" s="15">
        <v>1702</v>
      </c>
    </row>
  </sheetData>
  <mergeCells count="3">
    <mergeCell ref="A3:A4"/>
    <mergeCell ref="B3:B4"/>
    <mergeCell ref="C3:C4"/>
  </mergeCells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800B-0D67-4F83-AF98-E4BCFB891A3C}">
  <dimension ref="A1:C98"/>
  <sheetViews>
    <sheetView showGridLines="0" zoomScale="75" zoomScaleNormal="75" workbookViewId="0"/>
  </sheetViews>
  <sheetFormatPr baseColWidth="10" defaultRowHeight="15.75" x14ac:dyDescent="0.25"/>
  <cols>
    <col min="1" max="1" width="23.375" customWidth="1"/>
    <col min="2" max="2" width="22.25" customWidth="1"/>
    <col min="3" max="3" width="24.625" customWidth="1"/>
  </cols>
  <sheetData>
    <row r="1" spans="1:3" x14ac:dyDescent="0.25">
      <c r="A1" s="19" t="s">
        <v>25</v>
      </c>
    </row>
    <row r="2" spans="1:3" x14ac:dyDescent="0.25">
      <c r="A2" s="11" t="s">
        <v>2</v>
      </c>
      <c r="B2" s="11"/>
    </row>
    <row r="3" spans="1:3" x14ac:dyDescent="0.25">
      <c r="A3" s="30" t="s">
        <v>27</v>
      </c>
      <c r="B3" s="32" t="s">
        <v>23</v>
      </c>
      <c r="C3" s="32" t="s">
        <v>48</v>
      </c>
    </row>
    <row r="4" spans="1:3" ht="15.75" customHeight="1" x14ac:dyDescent="0.25">
      <c r="A4" s="31"/>
      <c r="B4" s="33"/>
      <c r="C4" s="33"/>
    </row>
    <row r="5" spans="1:3" s="10" customFormat="1" x14ac:dyDescent="0.25">
      <c r="A5" s="13" t="s">
        <v>8</v>
      </c>
      <c r="B5" s="18">
        <v>56</v>
      </c>
      <c r="C5" s="18">
        <v>105</v>
      </c>
    </row>
    <row r="6" spans="1:3" s="10" customFormat="1" x14ac:dyDescent="0.25">
      <c r="A6" s="14" t="s">
        <v>9</v>
      </c>
      <c r="B6" s="16">
        <v>57</v>
      </c>
      <c r="C6" s="16">
        <v>87</v>
      </c>
    </row>
    <row r="7" spans="1:3" s="10" customFormat="1" x14ac:dyDescent="0.25">
      <c r="A7" s="14" t="s">
        <v>10</v>
      </c>
      <c r="B7" s="16">
        <v>69</v>
      </c>
      <c r="C7" s="16">
        <v>161</v>
      </c>
    </row>
    <row r="8" spans="1:3" s="10" customFormat="1" x14ac:dyDescent="0.25">
      <c r="A8" s="13" t="s">
        <v>11</v>
      </c>
      <c r="B8" s="16">
        <v>65</v>
      </c>
      <c r="C8" s="16">
        <v>125</v>
      </c>
    </row>
    <row r="9" spans="1:3" s="10" customFormat="1" x14ac:dyDescent="0.25">
      <c r="A9" s="14" t="s">
        <v>12</v>
      </c>
      <c r="B9" s="16">
        <v>50</v>
      </c>
      <c r="C9" s="16">
        <v>117</v>
      </c>
    </row>
    <row r="10" spans="1:3" s="10" customFormat="1" x14ac:dyDescent="0.25">
      <c r="A10" s="14" t="s">
        <v>13</v>
      </c>
      <c r="B10" s="16">
        <v>71</v>
      </c>
      <c r="C10" s="16">
        <v>126</v>
      </c>
    </row>
    <row r="11" spans="1:3" s="10" customFormat="1" x14ac:dyDescent="0.25">
      <c r="A11" s="13" t="s">
        <v>14</v>
      </c>
      <c r="B11" s="16">
        <v>49</v>
      </c>
      <c r="C11" s="16">
        <v>170</v>
      </c>
    </row>
    <row r="12" spans="1:3" s="10" customFormat="1" x14ac:dyDescent="0.25">
      <c r="A12" s="14" t="s">
        <v>15</v>
      </c>
      <c r="B12" s="16">
        <v>59</v>
      </c>
      <c r="C12" s="16">
        <v>118</v>
      </c>
    </row>
    <row r="13" spans="1:3" s="10" customFormat="1" x14ac:dyDescent="0.25">
      <c r="A13" s="14" t="s">
        <v>16</v>
      </c>
      <c r="B13" s="16">
        <v>56</v>
      </c>
      <c r="C13" s="16">
        <v>115</v>
      </c>
    </row>
    <row r="14" spans="1:3" s="10" customFormat="1" x14ac:dyDescent="0.25">
      <c r="A14" s="13" t="s">
        <v>17</v>
      </c>
      <c r="B14" s="16">
        <v>60</v>
      </c>
      <c r="C14" s="16">
        <v>199</v>
      </c>
    </row>
    <row r="15" spans="1:3" s="10" customFormat="1" x14ac:dyDescent="0.25">
      <c r="A15" s="14" t="s">
        <v>18</v>
      </c>
      <c r="B15" s="16">
        <v>70</v>
      </c>
      <c r="C15" s="16">
        <v>246</v>
      </c>
    </row>
    <row r="16" spans="1:3" s="10" customFormat="1" x14ac:dyDescent="0.25">
      <c r="A16" s="14" t="s">
        <v>19</v>
      </c>
      <c r="B16" s="16">
        <v>50</v>
      </c>
      <c r="C16" s="16">
        <v>133</v>
      </c>
    </row>
    <row r="17" spans="1:3" s="10" customFormat="1" x14ac:dyDescent="0.25">
      <c r="A17" s="12" t="s">
        <v>4</v>
      </c>
      <c r="B17" s="15">
        <v>712</v>
      </c>
      <c r="C17" s="15">
        <v>1702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</sheetData>
  <mergeCells count="3">
    <mergeCell ref="A3:A4"/>
    <mergeCell ref="B3:B4"/>
    <mergeCell ref="C3:C4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6885-1EA8-3843-BA57-292F5E5C9A4A}">
  <dimension ref="A1:E98"/>
  <sheetViews>
    <sheetView showGridLines="0" zoomScale="75" zoomScaleNormal="75" workbookViewId="0">
      <selection activeCell="B4" sqref="B4"/>
    </sheetView>
  </sheetViews>
  <sheetFormatPr baseColWidth="10" defaultRowHeight="15.75" x14ac:dyDescent="0.25"/>
  <cols>
    <col min="1" max="1" width="21.375" customWidth="1"/>
    <col min="2" max="2" width="13.375" customWidth="1"/>
    <col min="3" max="3" width="14.625" customWidth="1"/>
    <col min="4" max="4" width="14.375" customWidth="1"/>
    <col min="5" max="5" width="14.75" customWidth="1"/>
  </cols>
  <sheetData>
    <row r="1" spans="1:5" x14ac:dyDescent="0.25">
      <c r="A1" s="19" t="s">
        <v>26</v>
      </c>
    </row>
    <row r="2" spans="1:5" x14ac:dyDescent="0.25">
      <c r="A2" s="11" t="s">
        <v>2</v>
      </c>
      <c r="B2" s="11"/>
    </row>
    <row r="3" spans="1:5" ht="15.75" customHeight="1" x14ac:dyDescent="0.25">
      <c r="A3" s="30" t="s">
        <v>27</v>
      </c>
      <c r="B3" s="34" t="s">
        <v>51</v>
      </c>
      <c r="C3" s="35"/>
      <c r="D3" s="35"/>
      <c r="E3" s="36"/>
    </row>
    <row r="4" spans="1:5" ht="15.75" customHeight="1" x14ac:dyDescent="0.25">
      <c r="A4" s="31"/>
      <c r="B4" s="20" t="s">
        <v>20</v>
      </c>
      <c r="C4" s="20" t="s">
        <v>21</v>
      </c>
      <c r="D4" s="20" t="s">
        <v>22</v>
      </c>
      <c r="E4" s="20" t="s">
        <v>3</v>
      </c>
    </row>
    <row r="5" spans="1:5" s="10" customFormat="1" x14ac:dyDescent="0.25">
      <c r="A5" s="13" t="s">
        <v>8</v>
      </c>
      <c r="B5" s="18">
        <v>23</v>
      </c>
      <c r="C5" s="18">
        <v>25</v>
      </c>
      <c r="D5" s="18">
        <v>57</v>
      </c>
      <c r="E5" s="18">
        <v>105</v>
      </c>
    </row>
    <row r="6" spans="1:5" s="10" customFormat="1" x14ac:dyDescent="0.25">
      <c r="A6" s="14" t="s">
        <v>9</v>
      </c>
      <c r="B6" s="16">
        <v>13</v>
      </c>
      <c r="C6" s="16">
        <v>24</v>
      </c>
      <c r="D6" s="16">
        <v>50</v>
      </c>
      <c r="E6" s="16">
        <v>87</v>
      </c>
    </row>
    <row r="7" spans="1:5" s="10" customFormat="1" x14ac:dyDescent="0.25">
      <c r="A7" s="14" t="s">
        <v>10</v>
      </c>
      <c r="B7" s="16">
        <v>32</v>
      </c>
      <c r="C7" s="16">
        <v>52</v>
      </c>
      <c r="D7" s="16">
        <v>77</v>
      </c>
      <c r="E7" s="16">
        <v>161</v>
      </c>
    </row>
    <row r="8" spans="1:5" s="10" customFormat="1" x14ac:dyDescent="0.25">
      <c r="A8" s="13" t="s">
        <v>11</v>
      </c>
      <c r="B8" s="16">
        <v>4</v>
      </c>
      <c r="C8" s="16">
        <v>22</v>
      </c>
      <c r="D8" s="16">
        <v>99</v>
      </c>
      <c r="E8" s="16">
        <v>125</v>
      </c>
    </row>
    <row r="9" spans="1:5" s="10" customFormat="1" x14ac:dyDescent="0.25">
      <c r="A9" s="14" t="s">
        <v>12</v>
      </c>
      <c r="B9" s="16">
        <v>40</v>
      </c>
      <c r="C9" s="16">
        <v>53</v>
      </c>
      <c r="D9" s="16">
        <v>24</v>
      </c>
      <c r="E9" s="16">
        <v>117</v>
      </c>
    </row>
    <row r="10" spans="1:5" s="10" customFormat="1" x14ac:dyDescent="0.25">
      <c r="A10" s="14" t="s">
        <v>13</v>
      </c>
      <c r="B10" s="16">
        <v>17</v>
      </c>
      <c r="C10" s="16">
        <v>54</v>
      </c>
      <c r="D10" s="16">
        <v>55</v>
      </c>
      <c r="E10" s="16">
        <v>126</v>
      </c>
    </row>
    <row r="11" spans="1:5" s="10" customFormat="1" x14ac:dyDescent="0.25">
      <c r="A11" s="13" t="s">
        <v>14</v>
      </c>
      <c r="B11" s="16">
        <v>2</v>
      </c>
      <c r="C11" s="16">
        <v>8</v>
      </c>
      <c r="D11" s="16">
        <v>160</v>
      </c>
      <c r="E11" s="16">
        <v>170</v>
      </c>
    </row>
    <row r="12" spans="1:5" s="10" customFormat="1" x14ac:dyDescent="0.25">
      <c r="A12" s="14" t="s">
        <v>15</v>
      </c>
      <c r="B12" s="16">
        <v>13</v>
      </c>
      <c r="C12" s="16">
        <v>21</v>
      </c>
      <c r="D12" s="16">
        <v>84</v>
      </c>
      <c r="E12" s="16">
        <v>118</v>
      </c>
    </row>
    <row r="13" spans="1:5" s="10" customFormat="1" x14ac:dyDescent="0.25">
      <c r="A13" s="14" t="s">
        <v>16</v>
      </c>
      <c r="B13" s="16">
        <v>35</v>
      </c>
      <c r="C13" s="16">
        <v>21</v>
      </c>
      <c r="D13" s="16">
        <v>59</v>
      </c>
      <c r="E13" s="16">
        <v>115</v>
      </c>
    </row>
    <row r="14" spans="1:5" s="10" customFormat="1" x14ac:dyDescent="0.25">
      <c r="A14" s="13" t="s">
        <v>17</v>
      </c>
      <c r="B14" s="16">
        <v>4</v>
      </c>
      <c r="C14" s="16">
        <v>34</v>
      </c>
      <c r="D14" s="16">
        <v>161</v>
      </c>
      <c r="E14" s="16">
        <v>199</v>
      </c>
    </row>
    <row r="15" spans="1:5" s="10" customFormat="1" x14ac:dyDescent="0.25">
      <c r="A15" s="14" t="s">
        <v>18</v>
      </c>
      <c r="B15" s="16">
        <v>32</v>
      </c>
      <c r="C15" s="16">
        <v>18</v>
      </c>
      <c r="D15" s="16">
        <v>196</v>
      </c>
      <c r="E15" s="16">
        <v>246</v>
      </c>
    </row>
    <row r="16" spans="1:5" s="10" customFormat="1" x14ac:dyDescent="0.25">
      <c r="A16" s="14" t="s">
        <v>19</v>
      </c>
      <c r="B16" s="16">
        <v>26</v>
      </c>
      <c r="C16" s="16">
        <v>25</v>
      </c>
      <c r="D16" s="16">
        <v>82</v>
      </c>
      <c r="E16" s="16">
        <v>133</v>
      </c>
    </row>
    <row r="17" spans="1:5" s="10" customFormat="1" x14ac:dyDescent="0.25">
      <c r="A17" s="12" t="s">
        <v>4</v>
      </c>
      <c r="B17" s="15">
        <v>241</v>
      </c>
      <c r="C17" s="15">
        <v>357</v>
      </c>
      <c r="D17" s="15">
        <v>1104</v>
      </c>
      <c r="E17" s="15">
        <v>1702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</sheetData>
  <mergeCells count="2">
    <mergeCell ref="A3:A4"/>
    <mergeCell ref="B3:E3"/>
  </mergeCells>
  <phoneticPr fontId="10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776-3C19-1C49-A540-068EA239D653}">
  <dimension ref="A1:E31"/>
  <sheetViews>
    <sheetView showGridLines="0" zoomScale="75" zoomScaleNormal="75" workbookViewId="0">
      <selection activeCell="H26" sqref="H26"/>
    </sheetView>
  </sheetViews>
  <sheetFormatPr baseColWidth="10" defaultRowHeight="15.75" x14ac:dyDescent="0.25"/>
  <cols>
    <col min="1" max="1" width="25.875" customWidth="1"/>
    <col min="2" max="2" width="14.75" customWidth="1"/>
    <col min="3" max="3" width="16" customWidth="1"/>
    <col min="4" max="4" width="16.125" customWidth="1"/>
    <col min="5" max="5" width="16.375" customWidth="1"/>
  </cols>
  <sheetData>
    <row r="1" spans="1:5" x14ac:dyDescent="0.25">
      <c r="A1" s="19" t="s">
        <v>50</v>
      </c>
    </row>
    <row r="2" spans="1:5" x14ac:dyDescent="0.25">
      <c r="A2" s="11" t="s">
        <v>2</v>
      </c>
      <c r="B2" s="11"/>
    </row>
    <row r="3" spans="1:5" ht="15.75" customHeight="1" x14ac:dyDescent="0.25">
      <c r="A3" s="30" t="s">
        <v>49</v>
      </c>
      <c r="B3" s="34" t="s">
        <v>51</v>
      </c>
      <c r="C3" s="35"/>
      <c r="D3" s="35"/>
      <c r="E3" s="36"/>
    </row>
    <row r="4" spans="1:5" ht="15.75" customHeight="1" x14ac:dyDescent="0.25">
      <c r="A4" s="31"/>
      <c r="B4" s="20" t="s">
        <v>20</v>
      </c>
      <c r="C4" s="20" t="s">
        <v>21</v>
      </c>
      <c r="D4" s="20" t="s">
        <v>22</v>
      </c>
      <c r="E4" s="20" t="s">
        <v>3</v>
      </c>
    </row>
    <row r="5" spans="1:5" s="10" customFormat="1" x14ac:dyDescent="0.25">
      <c r="A5" s="13" t="s">
        <v>28</v>
      </c>
      <c r="B5" s="18">
        <v>104</v>
      </c>
      <c r="C5" s="18">
        <v>20</v>
      </c>
      <c r="D5" s="18">
        <v>164</v>
      </c>
      <c r="E5" s="18">
        <v>288</v>
      </c>
    </row>
    <row r="6" spans="1:5" s="10" customFormat="1" x14ac:dyDescent="0.25">
      <c r="A6" s="14" t="s">
        <v>29</v>
      </c>
      <c r="B6" s="16">
        <v>0</v>
      </c>
      <c r="C6" s="16">
        <v>17</v>
      </c>
      <c r="D6" s="16">
        <v>6</v>
      </c>
      <c r="E6" s="16">
        <v>23</v>
      </c>
    </row>
    <row r="7" spans="1:5" s="10" customFormat="1" x14ac:dyDescent="0.25">
      <c r="A7" s="13" t="s">
        <v>30</v>
      </c>
      <c r="B7" s="16">
        <v>0</v>
      </c>
      <c r="C7" s="16">
        <v>0</v>
      </c>
      <c r="D7" s="16">
        <v>2</v>
      </c>
      <c r="E7" s="16">
        <v>2</v>
      </c>
    </row>
    <row r="8" spans="1:5" s="10" customFormat="1" x14ac:dyDescent="0.25">
      <c r="A8" s="14" t="s">
        <v>31</v>
      </c>
      <c r="B8" s="16">
        <v>0</v>
      </c>
      <c r="C8" s="16">
        <v>0</v>
      </c>
      <c r="D8" s="16">
        <v>2</v>
      </c>
      <c r="E8" s="16">
        <v>2</v>
      </c>
    </row>
    <row r="9" spans="1:5" s="10" customFormat="1" x14ac:dyDescent="0.25">
      <c r="A9" s="13" t="s">
        <v>32</v>
      </c>
      <c r="B9" s="16">
        <v>17</v>
      </c>
      <c r="C9" s="16">
        <v>7</v>
      </c>
      <c r="D9" s="16">
        <v>1</v>
      </c>
      <c r="E9" s="16">
        <v>25</v>
      </c>
    </row>
    <row r="10" spans="1:5" s="10" customFormat="1" x14ac:dyDescent="0.25">
      <c r="A10" s="14" t="s">
        <v>33</v>
      </c>
      <c r="B10" s="16">
        <v>0</v>
      </c>
      <c r="C10" s="16">
        <v>0</v>
      </c>
      <c r="D10" s="16">
        <v>3</v>
      </c>
      <c r="E10" s="16">
        <v>3</v>
      </c>
    </row>
    <row r="11" spans="1:5" s="10" customFormat="1" x14ac:dyDescent="0.25">
      <c r="A11" s="13" t="s">
        <v>34</v>
      </c>
      <c r="B11" s="16">
        <v>3</v>
      </c>
      <c r="C11" s="16">
        <v>0</v>
      </c>
      <c r="D11" s="16">
        <v>14</v>
      </c>
      <c r="E11" s="16">
        <v>17</v>
      </c>
    </row>
    <row r="12" spans="1:5" s="10" customFormat="1" x14ac:dyDescent="0.25">
      <c r="A12" s="14" t="s">
        <v>35</v>
      </c>
      <c r="B12" s="16">
        <v>0</v>
      </c>
      <c r="C12" s="16">
        <v>0</v>
      </c>
      <c r="D12" s="16">
        <v>2</v>
      </c>
      <c r="E12" s="16">
        <v>2</v>
      </c>
    </row>
    <row r="13" spans="1:5" s="10" customFormat="1" x14ac:dyDescent="0.25">
      <c r="A13" s="14" t="s">
        <v>36</v>
      </c>
      <c r="B13" s="16">
        <v>0</v>
      </c>
      <c r="C13" s="16">
        <v>0</v>
      </c>
      <c r="D13" s="16">
        <v>1</v>
      </c>
      <c r="E13" s="16">
        <v>1</v>
      </c>
    </row>
    <row r="14" spans="1:5" s="10" customFormat="1" x14ac:dyDescent="0.25">
      <c r="A14" s="14" t="s">
        <v>37</v>
      </c>
      <c r="B14" s="16">
        <v>8</v>
      </c>
      <c r="C14" s="16">
        <v>149</v>
      </c>
      <c r="D14" s="16">
        <v>118</v>
      </c>
      <c r="E14" s="16">
        <v>275</v>
      </c>
    </row>
    <row r="15" spans="1:5" s="10" customFormat="1" x14ac:dyDescent="0.25">
      <c r="A15" s="14" t="s">
        <v>38</v>
      </c>
      <c r="B15" s="16">
        <v>0</v>
      </c>
      <c r="C15" s="16">
        <v>2</v>
      </c>
      <c r="D15" s="16">
        <v>0</v>
      </c>
      <c r="E15" s="16">
        <v>2</v>
      </c>
    </row>
    <row r="16" spans="1:5" s="10" customFormat="1" x14ac:dyDescent="0.25">
      <c r="A16" s="14" t="s">
        <v>39</v>
      </c>
      <c r="B16" s="16">
        <v>1</v>
      </c>
      <c r="C16" s="16">
        <v>0</v>
      </c>
      <c r="D16" s="16">
        <v>0</v>
      </c>
      <c r="E16" s="16">
        <v>1</v>
      </c>
    </row>
    <row r="17" spans="1:5" s="10" customFormat="1" x14ac:dyDescent="0.25">
      <c r="A17" s="14" t="s">
        <v>40</v>
      </c>
      <c r="B17" s="16">
        <v>0</v>
      </c>
      <c r="C17" s="16">
        <v>0</v>
      </c>
      <c r="D17" s="16">
        <v>4</v>
      </c>
      <c r="E17" s="16">
        <v>4</v>
      </c>
    </row>
    <row r="18" spans="1:5" s="10" customFormat="1" x14ac:dyDescent="0.25">
      <c r="A18" s="14" t="s">
        <v>41</v>
      </c>
      <c r="B18" s="16">
        <v>0</v>
      </c>
      <c r="C18" s="16">
        <v>1</v>
      </c>
      <c r="D18" s="16">
        <v>2</v>
      </c>
      <c r="E18" s="16">
        <v>3</v>
      </c>
    </row>
    <row r="19" spans="1:5" s="10" customFormat="1" x14ac:dyDescent="0.25">
      <c r="A19" s="14" t="s">
        <v>42</v>
      </c>
      <c r="B19" s="16">
        <v>9</v>
      </c>
      <c r="C19" s="16">
        <v>1</v>
      </c>
      <c r="D19" s="16">
        <v>46</v>
      </c>
      <c r="E19" s="16">
        <v>56</v>
      </c>
    </row>
    <row r="20" spans="1:5" s="10" customFormat="1" x14ac:dyDescent="0.25">
      <c r="A20" s="14" t="s">
        <v>43</v>
      </c>
      <c r="B20" s="16">
        <v>90</v>
      </c>
      <c r="C20" s="16">
        <v>132</v>
      </c>
      <c r="D20" s="16">
        <v>714</v>
      </c>
      <c r="E20" s="16">
        <v>936</v>
      </c>
    </row>
    <row r="21" spans="1:5" s="10" customFormat="1" x14ac:dyDescent="0.25">
      <c r="A21" s="14" t="s">
        <v>44</v>
      </c>
      <c r="B21" s="16">
        <v>1</v>
      </c>
      <c r="C21" s="16">
        <v>21</v>
      </c>
      <c r="D21" s="16">
        <v>1</v>
      </c>
      <c r="E21" s="16">
        <v>23</v>
      </c>
    </row>
    <row r="22" spans="1:5" s="10" customFormat="1" x14ac:dyDescent="0.25">
      <c r="A22" s="14" t="s">
        <v>45</v>
      </c>
      <c r="B22" s="16">
        <v>5</v>
      </c>
      <c r="C22" s="16">
        <v>0</v>
      </c>
      <c r="D22" s="16">
        <v>3</v>
      </c>
      <c r="E22" s="16">
        <v>8</v>
      </c>
    </row>
    <row r="23" spans="1:5" s="10" customFormat="1" x14ac:dyDescent="0.25">
      <c r="A23" s="14" t="s">
        <v>46</v>
      </c>
      <c r="B23" s="16">
        <v>0</v>
      </c>
      <c r="C23" s="16">
        <v>1</v>
      </c>
      <c r="D23" s="16">
        <v>10</v>
      </c>
      <c r="E23" s="16">
        <v>11</v>
      </c>
    </row>
    <row r="24" spans="1:5" s="10" customFormat="1" x14ac:dyDescent="0.25">
      <c r="A24" s="14" t="s">
        <v>47</v>
      </c>
      <c r="B24" s="16">
        <v>2</v>
      </c>
      <c r="C24" s="16">
        <v>0</v>
      </c>
      <c r="D24" s="16">
        <v>2</v>
      </c>
      <c r="E24" s="16">
        <v>4</v>
      </c>
    </row>
    <row r="25" spans="1:5" s="10" customFormat="1" x14ac:dyDescent="0.25">
      <c r="A25" s="14" t="s">
        <v>6</v>
      </c>
      <c r="B25" s="16">
        <v>1</v>
      </c>
      <c r="C25" s="16">
        <v>6</v>
      </c>
      <c r="D25" s="16">
        <v>9</v>
      </c>
      <c r="E25" s="16">
        <v>16</v>
      </c>
    </row>
    <row r="26" spans="1:5" s="10" customFormat="1" x14ac:dyDescent="0.25">
      <c r="A26" s="12" t="s">
        <v>4</v>
      </c>
      <c r="B26" s="15">
        <v>241</v>
      </c>
      <c r="C26" s="15">
        <v>357</v>
      </c>
      <c r="D26" s="15">
        <v>1104</v>
      </c>
      <c r="E26" s="15">
        <v>1702</v>
      </c>
    </row>
    <row r="28" spans="1:5" x14ac:dyDescent="0.25">
      <c r="B28" s="21"/>
      <c r="C28" s="21"/>
      <c r="D28" s="21"/>
      <c r="E28" s="21"/>
    </row>
    <row r="29" spans="1:5" x14ac:dyDescent="0.25">
      <c r="B29" s="21"/>
      <c r="C29" s="21"/>
      <c r="D29" s="21"/>
      <c r="E29" s="21"/>
    </row>
    <row r="31" spans="1:5" x14ac:dyDescent="0.25">
      <c r="B31" s="21"/>
      <c r="C31" s="21"/>
      <c r="D31" s="21"/>
      <c r="E31" s="21"/>
    </row>
  </sheetData>
  <mergeCells count="2">
    <mergeCell ref="A3:A4"/>
    <mergeCell ref="B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CCDD-2E2B-4484-BC76-65B235063D79}">
  <dimension ref="A1:E105"/>
  <sheetViews>
    <sheetView showGridLines="0" topLeftCell="A62" zoomScale="75" zoomScaleNormal="75" workbookViewId="0">
      <selection activeCell="H11" sqref="H11"/>
    </sheetView>
  </sheetViews>
  <sheetFormatPr baseColWidth="10" defaultRowHeight="15.75" x14ac:dyDescent="0.25"/>
  <cols>
    <col min="1" max="1" width="103.125" customWidth="1"/>
    <col min="2" max="2" width="14.75" customWidth="1"/>
    <col min="3" max="3" width="16" customWidth="1"/>
    <col min="4" max="4" width="16.125" customWidth="1"/>
    <col min="5" max="5" width="16.375" customWidth="1"/>
  </cols>
  <sheetData>
    <row r="1" spans="1:5" x14ac:dyDescent="0.25">
      <c r="A1" s="19" t="s">
        <v>155</v>
      </c>
    </row>
    <row r="2" spans="1:5" x14ac:dyDescent="0.25">
      <c r="A2" s="11" t="s">
        <v>2</v>
      </c>
      <c r="B2" s="11"/>
    </row>
    <row r="3" spans="1:5" ht="15.75" customHeight="1" x14ac:dyDescent="0.25">
      <c r="A3" s="30" t="s">
        <v>142</v>
      </c>
      <c r="B3" s="34" t="s">
        <v>51</v>
      </c>
      <c r="C3" s="35"/>
      <c r="D3" s="35"/>
      <c r="E3" s="36"/>
    </row>
    <row r="4" spans="1:5" ht="15.75" customHeight="1" x14ac:dyDescent="0.25">
      <c r="A4" s="31"/>
      <c r="B4" s="20" t="s">
        <v>20</v>
      </c>
      <c r="C4" s="20" t="s">
        <v>21</v>
      </c>
      <c r="D4" s="20" t="s">
        <v>22</v>
      </c>
      <c r="E4" s="20" t="s">
        <v>3</v>
      </c>
    </row>
    <row r="5" spans="1:5" ht="15.75" customHeight="1" x14ac:dyDescent="0.25">
      <c r="A5" s="24" t="s">
        <v>143</v>
      </c>
      <c r="B5" s="25">
        <f>SUM(B6)</f>
        <v>0</v>
      </c>
      <c r="C5" s="25">
        <f t="shared" ref="C5:E5" si="0">SUM(C6)</f>
        <v>0</v>
      </c>
      <c r="D5" s="25">
        <f t="shared" si="0"/>
        <v>16</v>
      </c>
      <c r="E5" s="25">
        <f t="shared" si="0"/>
        <v>16</v>
      </c>
    </row>
    <row r="6" spans="1:5" s="10" customFormat="1" x14ac:dyDescent="0.25">
      <c r="A6" s="22" t="s">
        <v>139</v>
      </c>
      <c r="B6" s="23">
        <v>0</v>
      </c>
      <c r="C6" s="23">
        <v>0</v>
      </c>
      <c r="D6" s="23">
        <v>16</v>
      </c>
      <c r="E6" s="23">
        <f>SUM(B6:D6)</f>
        <v>16</v>
      </c>
    </row>
    <row r="7" spans="1:5" ht="15.75" customHeight="1" x14ac:dyDescent="0.25">
      <c r="A7" s="24" t="s">
        <v>144</v>
      </c>
      <c r="B7" s="25">
        <f>SUM(B8:B50)</f>
        <v>61</v>
      </c>
      <c r="C7" s="25">
        <f t="shared" ref="C7:E7" si="1">SUM(C8:C50)</f>
        <v>114</v>
      </c>
      <c r="D7" s="25">
        <f t="shared" si="1"/>
        <v>768</v>
      </c>
      <c r="E7" s="25">
        <f t="shared" si="1"/>
        <v>943</v>
      </c>
    </row>
    <row r="8" spans="1:5" s="10" customFormat="1" x14ac:dyDescent="0.25">
      <c r="A8" s="14" t="s">
        <v>52</v>
      </c>
      <c r="B8" s="16">
        <v>0</v>
      </c>
      <c r="C8" s="16">
        <v>0</v>
      </c>
      <c r="D8" s="16">
        <v>1</v>
      </c>
      <c r="E8" s="16">
        <f t="shared" ref="E8:E72" si="2">SUM(B8:D8)</f>
        <v>1</v>
      </c>
    </row>
    <row r="9" spans="1:5" s="10" customFormat="1" x14ac:dyDescent="0.25">
      <c r="A9" s="14" t="s">
        <v>53</v>
      </c>
      <c r="B9" s="16">
        <v>0</v>
      </c>
      <c r="C9" s="16">
        <v>0</v>
      </c>
      <c r="D9" s="16">
        <v>27</v>
      </c>
      <c r="E9" s="16">
        <f t="shared" si="2"/>
        <v>27</v>
      </c>
    </row>
    <row r="10" spans="1:5" s="10" customFormat="1" x14ac:dyDescent="0.25">
      <c r="A10" s="14" t="s">
        <v>54</v>
      </c>
      <c r="B10" s="16">
        <v>0</v>
      </c>
      <c r="C10" s="16">
        <v>0</v>
      </c>
      <c r="D10" s="16">
        <v>2</v>
      </c>
      <c r="E10" s="16">
        <f t="shared" si="2"/>
        <v>2</v>
      </c>
    </row>
    <row r="11" spans="1:5" s="10" customFormat="1" x14ac:dyDescent="0.25">
      <c r="A11" s="14" t="s">
        <v>55</v>
      </c>
      <c r="B11" s="16">
        <v>0</v>
      </c>
      <c r="C11" s="16">
        <v>0</v>
      </c>
      <c r="D11" s="16">
        <v>3</v>
      </c>
      <c r="E11" s="16">
        <f t="shared" si="2"/>
        <v>3</v>
      </c>
    </row>
    <row r="12" spans="1:5" s="10" customFormat="1" x14ac:dyDescent="0.25">
      <c r="A12" s="14" t="s">
        <v>56</v>
      </c>
      <c r="B12" s="16">
        <v>0</v>
      </c>
      <c r="C12" s="16">
        <v>0</v>
      </c>
      <c r="D12" s="16">
        <v>1</v>
      </c>
      <c r="E12" s="16">
        <f t="shared" si="2"/>
        <v>1</v>
      </c>
    </row>
    <row r="13" spans="1:5" s="10" customFormat="1" x14ac:dyDescent="0.25">
      <c r="A13" s="14" t="s">
        <v>57</v>
      </c>
      <c r="B13" s="16">
        <v>0</v>
      </c>
      <c r="C13" s="16">
        <v>0</v>
      </c>
      <c r="D13" s="16">
        <v>1</v>
      </c>
      <c r="E13" s="16">
        <f t="shared" si="2"/>
        <v>1</v>
      </c>
    </row>
    <row r="14" spans="1:5" s="10" customFormat="1" x14ac:dyDescent="0.25">
      <c r="A14" s="14" t="s">
        <v>58</v>
      </c>
      <c r="B14" s="16">
        <v>4</v>
      </c>
      <c r="C14" s="16">
        <v>0</v>
      </c>
      <c r="D14" s="16">
        <v>0</v>
      </c>
      <c r="E14" s="16">
        <f t="shared" si="2"/>
        <v>4</v>
      </c>
    </row>
    <row r="15" spans="1:5" s="10" customFormat="1" x14ac:dyDescent="0.25">
      <c r="A15" s="14" t="s">
        <v>59</v>
      </c>
      <c r="B15" s="16">
        <v>0</v>
      </c>
      <c r="C15" s="16">
        <v>0</v>
      </c>
      <c r="D15" s="16">
        <v>2</v>
      </c>
      <c r="E15" s="16">
        <f t="shared" si="2"/>
        <v>2</v>
      </c>
    </row>
    <row r="16" spans="1:5" s="10" customFormat="1" x14ac:dyDescent="0.25">
      <c r="A16" s="14" t="s">
        <v>60</v>
      </c>
      <c r="B16" s="16">
        <v>0</v>
      </c>
      <c r="C16" s="16">
        <v>0</v>
      </c>
      <c r="D16" s="16">
        <v>7</v>
      </c>
      <c r="E16" s="16">
        <f t="shared" si="2"/>
        <v>7</v>
      </c>
    </row>
    <row r="17" spans="1:5" s="10" customFormat="1" x14ac:dyDescent="0.25">
      <c r="A17" s="14" t="s">
        <v>61</v>
      </c>
      <c r="B17" s="16">
        <v>0</v>
      </c>
      <c r="C17" s="16">
        <v>0</v>
      </c>
      <c r="D17" s="16">
        <v>19</v>
      </c>
      <c r="E17" s="16">
        <f t="shared" si="2"/>
        <v>19</v>
      </c>
    </row>
    <row r="18" spans="1:5" s="10" customFormat="1" x14ac:dyDescent="0.25">
      <c r="A18" s="14" t="s">
        <v>62</v>
      </c>
      <c r="B18" s="16">
        <v>0</v>
      </c>
      <c r="C18" s="16">
        <v>4</v>
      </c>
      <c r="D18" s="16">
        <v>0</v>
      </c>
      <c r="E18" s="16">
        <f t="shared" si="2"/>
        <v>4</v>
      </c>
    </row>
    <row r="19" spans="1:5" s="10" customFormat="1" x14ac:dyDescent="0.25">
      <c r="A19" s="14" t="s">
        <v>63</v>
      </c>
      <c r="B19" s="16">
        <v>0</v>
      </c>
      <c r="C19" s="16">
        <v>1</v>
      </c>
      <c r="D19" s="16">
        <v>2</v>
      </c>
      <c r="E19" s="16">
        <f t="shared" si="2"/>
        <v>3</v>
      </c>
    </row>
    <row r="20" spans="1:5" s="10" customFormat="1" x14ac:dyDescent="0.25">
      <c r="A20" s="14" t="s">
        <v>64</v>
      </c>
      <c r="B20" s="16">
        <v>0</v>
      </c>
      <c r="C20" s="16">
        <v>0</v>
      </c>
      <c r="D20" s="16">
        <v>2</v>
      </c>
      <c r="E20" s="16">
        <f t="shared" si="2"/>
        <v>2</v>
      </c>
    </row>
    <row r="21" spans="1:5" s="10" customFormat="1" x14ac:dyDescent="0.25">
      <c r="A21" s="14" t="s">
        <v>65</v>
      </c>
      <c r="B21" s="16">
        <v>0</v>
      </c>
      <c r="C21" s="16">
        <v>0</v>
      </c>
      <c r="D21" s="16">
        <v>1</v>
      </c>
      <c r="E21" s="16">
        <f t="shared" si="2"/>
        <v>1</v>
      </c>
    </row>
    <row r="22" spans="1:5" s="10" customFormat="1" x14ac:dyDescent="0.25">
      <c r="A22" s="14" t="s">
        <v>66</v>
      </c>
      <c r="B22" s="16">
        <v>0</v>
      </c>
      <c r="C22" s="16">
        <v>1</v>
      </c>
      <c r="D22" s="16">
        <v>0</v>
      </c>
      <c r="E22" s="16">
        <f t="shared" si="2"/>
        <v>1</v>
      </c>
    </row>
    <row r="23" spans="1:5" s="10" customFormat="1" x14ac:dyDescent="0.25">
      <c r="A23" s="14" t="s">
        <v>67</v>
      </c>
      <c r="B23" s="16">
        <v>0</v>
      </c>
      <c r="C23" s="16">
        <v>0</v>
      </c>
      <c r="D23" s="16">
        <v>1</v>
      </c>
      <c r="E23" s="16">
        <f t="shared" si="2"/>
        <v>1</v>
      </c>
    </row>
    <row r="24" spans="1:5" s="10" customFormat="1" x14ac:dyDescent="0.25">
      <c r="A24" s="14" t="s">
        <v>68</v>
      </c>
      <c r="B24" s="16">
        <v>36</v>
      </c>
      <c r="C24" s="16">
        <v>0</v>
      </c>
      <c r="D24" s="16">
        <v>0</v>
      </c>
      <c r="E24" s="16">
        <f t="shared" si="2"/>
        <v>36</v>
      </c>
    </row>
    <row r="25" spans="1:5" s="10" customFormat="1" x14ac:dyDescent="0.25">
      <c r="A25" s="14" t="s">
        <v>69</v>
      </c>
      <c r="B25" s="16">
        <v>0</v>
      </c>
      <c r="C25" s="16">
        <v>75</v>
      </c>
      <c r="D25" s="16">
        <v>11</v>
      </c>
      <c r="E25" s="16">
        <f t="shared" si="2"/>
        <v>86</v>
      </c>
    </row>
    <row r="26" spans="1:5" s="10" customFormat="1" x14ac:dyDescent="0.25">
      <c r="A26" s="14" t="s">
        <v>148</v>
      </c>
      <c r="B26" s="16">
        <v>0</v>
      </c>
      <c r="C26" s="16">
        <v>3</v>
      </c>
      <c r="D26" s="16">
        <v>0</v>
      </c>
      <c r="E26" s="16">
        <f t="shared" si="2"/>
        <v>3</v>
      </c>
    </row>
    <row r="27" spans="1:5" s="10" customFormat="1" x14ac:dyDescent="0.25">
      <c r="A27" s="14" t="s">
        <v>70</v>
      </c>
      <c r="B27" s="16">
        <v>0</v>
      </c>
      <c r="C27" s="16">
        <v>0</v>
      </c>
      <c r="D27" s="16">
        <v>25</v>
      </c>
      <c r="E27" s="16">
        <f t="shared" si="2"/>
        <v>25</v>
      </c>
    </row>
    <row r="28" spans="1:5" s="10" customFormat="1" x14ac:dyDescent="0.25">
      <c r="A28" s="14" t="s">
        <v>71</v>
      </c>
      <c r="B28" s="16">
        <v>2</v>
      </c>
      <c r="C28" s="16">
        <v>1</v>
      </c>
      <c r="D28" s="16">
        <v>3</v>
      </c>
      <c r="E28" s="16">
        <f t="shared" si="2"/>
        <v>6</v>
      </c>
    </row>
    <row r="29" spans="1:5" s="10" customFormat="1" x14ac:dyDescent="0.25">
      <c r="A29" s="14" t="s">
        <v>72</v>
      </c>
      <c r="B29" s="16">
        <v>0</v>
      </c>
      <c r="C29" s="16">
        <v>0</v>
      </c>
      <c r="D29" s="16">
        <v>506</v>
      </c>
      <c r="E29" s="16">
        <f t="shared" si="2"/>
        <v>506</v>
      </c>
    </row>
    <row r="30" spans="1:5" s="10" customFormat="1" x14ac:dyDescent="0.25">
      <c r="A30" s="14" t="s">
        <v>73</v>
      </c>
      <c r="B30" s="16">
        <v>2</v>
      </c>
      <c r="C30" s="16">
        <v>0</v>
      </c>
      <c r="D30" s="16">
        <v>0</v>
      </c>
      <c r="E30" s="16">
        <f t="shared" si="2"/>
        <v>2</v>
      </c>
    </row>
    <row r="31" spans="1:5" s="10" customFormat="1" x14ac:dyDescent="0.25">
      <c r="A31" s="14" t="s">
        <v>74</v>
      </c>
      <c r="B31" s="16">
        <v>3</v>
      </c>
      <c r="C31" s="16">
        <v>0</v>
      </c>
      <c r="D31" s="16">
        <v>0</v>
      </c>
      <c r="E31" s="16">
        <f t="shared" si="2"/>
        <v>3</v>
      </c>
    </row>
    <row r="32" spans="1:5" s="10" customFormat="1" x14ac:dyDescent="0.25">
      <c r="A32" s="14" t="s">
        <v>75</v>
      </c>
      <c r="B32" s="16">
        <v>0</v>
      </c>
      <c r="C32" s="16">
        <v>0</v>
      </c>
      <c r="D32" s="16">
        <v>11</v>
      </c>
      <c r="E32" s="16">
        <f t="shared" si="2"/>
        <v>11</v>
      </c>
    </row>
    <row r="33" spans="1:5" s="10" customFormat="1" x14ac:dyDescent="0.25">
      <c r="A33" s="14" t="s">
        <v>76</v>
      </c>
      <c r="B33" s="16">
        <v>0</v>
      </c>
      <c r="C33" s="16">
        <v>0</v>
      </c>
      <c r="D33" s="16">
        <v>29</v>
      </c>
      <c r="E33" s="16">
        <f t="shared" si="2"/>
        <v>29</v>
      </c>
    </row>
    <row r="34" spans="1:5" s="10" customFormat="1" x14ac:dyDescent="0.25">
      <c r="A34" s="14" t="s">
        <v>77</v>
      </c>
      <c r="B34" s="16">
        <v>0</v>
      </c>
      <c r="C34" s="16">
        <v>1</v>
      </c>
      <c r="D34" s="16">
        <v>0</v>
      </c>
      <c r="E34" s="16">
        <f t="shared" si="2"/>
        <v>1</v>
      </c>
    </row>
    <row r="35" spans="1:5" s="10" customFormat="1" x14ac:dyDescent="0.25">
      <c r="A35" s="14" t="s">
        <v>78</v>
      </c>
      <c r="B35" s="16">
        <v>1</v>
      </c>
      <c r="C35" s="16">
        <v>0</v>
      </c>
      <c r="D35" s="16">
        <v>0</v>
      </c>
      <c r="E35" s="16">
        <f t="shared" si="2"/>
        <v>1</v>
      </c>
    </row>
    <row r="36" spans="1:5" s="10" customFormat="1" x14ac:dyDescent="0.25">
      <c r="A36" s="14" t="s">
        <v>79</v>
      </c>
      <c r="B36" s="16">
        <v>0</v>
      </c>
      <c r="C36" s="16">
        <v>0</v>
      </c>
      <c r="D36" s="16">
        <v>6</v>
      </c>
      <c r="E36" s="16">
        <f t="shared" si="2"/>
        <v>6</v>
      </c>
    </row>
    <row r="37" spans="1:5" s="10" customFormat="1" x14ac:dyDescent="0.25">
      <c r="A37" s="14" t="s">
        <v>80</v>
      </c>
      <c r="B37" s="16">
        <v>0</v>
      </c>
      <c r="C37" s="16">
        <v>0</v>
      </c>
      <c r="D37" s="16">
        <v>2</v>
      </c>
      <c r="E37" s="16">
        <f t="shared" si="2"/>
        <v>2</v>
      </c>
    </row>
    <row r="38" spans="1:5" s="10" customFormat="1" x14ac:dyDescent="0.25">
      <c r="A38" s="14" t="s">
        <v>81</v>
      </c>
      <c r="B38" s="16">
        <v>0</v>
      </c>
      <c r="C38" s="16">
        <v>0</v>
      </c>
      <c r="D38" s="16">
        <v>2</v>
      </c>
      <c r="E38" s="16">
        <f t="shared" si="2"/>
        <v>2</v>
      </c>
    </row>
    <row r="39" spans="1:5" s="10" customFormat="1" x14ac:dyDescent="0.25">
      <c r="A39" s="14" t="s">
        <v>82</v>
      </c>
      <c r="B39" s="16">
        <v>13</v>
      </c>
      <c r="C39" s="16">
        <v>0</v>
      </c>
      <c r="D39" s="16">
        <v>1</v>
      </c>
      <c r="E39" s="16">
        <f t="shared" si="2"/>
        <v>14</v>
      </c>
    </row>
    <row r="40" spans="1:5" s="10" customFormat="1" x14ac:dyDescent="0.25">
      <c r="A40" s="14" t="s">
        <v>83</v>
      </c>
      <c r="B40" s="16">
        <v>0</v>
      </c>
      <c r="C40" s="16">
        <v>7</v>
      </c>
      <c r="D40" s="16">
        <v>10</v>
      </c>
      <c r="E40" s="16">
        <f t="shared" si="2"/>
        <v>17</v>
      </c>
    </row>
    <row r="41" spans="1:5" s="10" customFormat="1" x14ac:dyDescent="0.25">
      <c r="A41" s="14" t="s">
        <v>84</v>
      </c>
      <c r="B41" s="16">
        <v>0</v>
      </c>
      <c r="C41" s="16">
        <v>0</v>
      </c>
      <c r="D41" s="16">
        <v>15</v>
      </c>
      <c r="E41" s="16">
        <f t="shared" si="2"/>
        <v>15</v>
      </c>
    </row>
    <row r="42" spans="1:5" s="10" customFormat="1" x14ac:dyDescent="0.25">
      <c r="A42" s="14" t="s">
        <v>85</v>
      </c>
      <c r="B42" s="16">
        <v>0</v>
      </c>
      <c r="C42" s="16">
        <v>0</v>
      </c>
      <c r="D42" s="16">
        <v>3</v>
      </c>
      <c r="E42" s="16">
        <f t="shared" si="2"/>
        <v>3</v>
      </c>
    </row>
    <row r="43" spans="1:5" s="10" customFormat="1" x14ac:dyDescent="0.25">
      <c r="A43" s="14" t="s">
        <v>140</v>
      </c>
      <c r="B43" s="16">
        <v>0</v>
      </c>
      <c r="C43" s="16">
        <v>0</v>
      </c>
      <c r="D43" s="16">
        <v>16</v>
      </c>
      <c r="E43" s="16">
        <f t="shared" si="2"/>
        <v>16</v>
      </c>
    </row>
    <row r="44" spans="1:5" s="10" customFormat="1" x14ac:dyDescent="0.25">
      <c r="A44" s="14" t="s">
        <v>86</v>
      </c>
      <c r="B44" s="16">
        <v>0</v>
      </c>
      <c r="C44" s="16">
        <v>0</v>
      </c>
      <c r="D44" s="16">
        <v>37</v>
      </c>
      <c r="E44" s="16">
        <f t="shared" si="2"/>
        <v>37</v>
      </c>
    </row>
    <row r="45" spans="1:5" s="10" customFormat="1" x14ac:dyDescent="0.25">
      <c r="A45" s="14" t="s">
        <v>87</v>
      </c>
      <c r="B45" s="16">
        <v>0</v>
      </c>
      <c r="C45" s="16">
        <v>1</v>
      </c>
      <c r="D45" s="16">
        <v>9</v>
      </c>
      <c r="E45" s="16">
        <f t="shared" si="2"/>
        <v>10</v>
      </c>
    </row>
    <row r="46" spans="1:5" s="10" customFormat="1" x14ac:dyDescent="0.25">
      <c r="A46" s="14" t="s">
        <v>88</v>
      </c>
      <c r="B46" s="16">
        <v>0</v>
      </c>
      <c r="C46" s="16">
        <v>0</v>
      </c>
      <c r="D46" s="16">
        <v>6</v>
      </c>
      <c r="E46" s="16">
        <f t="shared" si="2"/>
        <v>6</v>
      </c>
    </row>
    <row r="47" spans="1:5" s="10" customFormat="1" x14ac:dyDescent="0.25">
      <c r="A47" s="14" t="s">
        <v>89</v>
      </c>
      <c r="B47" s="16">
        <v>0</v>
      </c>
      <c r="C47" s="16">
        <v>0</v>
      </c>
      <c r="D47" s="16">
        <v>4</v>
      </c>
      <c r="E47" s="16">
        <f t="shared" si="2"/>
        <v>4</v>
      </c>
    </row>
    <row r="48" spans="1:5" s="10" customFormat="1" x14ac:dyDescent="0.25">
      <c r="A48" s="14" t="s">
        <v>141</v>
      </c>
      <c r="B48" s="16">
        <v>0</v>
      </c>
      <c r="C48" s="16">
        <v>20</v>
      </c>
      <c r="D48" s="16">
        <v>0</v>
      </c>
      <c r="E48" s="16">
        <f t="shared" si="2"/>
        <v>20</v>
      </c>
    </row>
    <row r="49" spans="1:5" s="10" customFormat="1" x14ac:dyDescent="0.25">
      <c r="A49" s="14" t="s">
        <v>90</v>
      </c>
      <c r="B49" s="16">
        <v>0</v>
      </c>
      <c r="C49" s="16">
        <v>0</v>
      </c>
      <c r="D49" s="16">
        <v>1</v>
      </c>
      <c r="E49" s="16">
        <f t="shared" si="2"/>
        <v>1</v>
      </c>
    </row>
    <row r="50" spans="1:5" s="10" customFormat="1" x14ac:dyDescent="0.25">
      <c r="A50" s="14" t="s">
        <v>91</v>
      </c>
      <c r="B50" s="16">
        <v>0</v>
      </c>
      <c r="C50" s="16">
        <v>0</v>
      </c>
      <c r="D50" s="16">
        <v>2</v>
      </c>
      <c r="E50" s="16">
        <f t="shared" si="2"/>
        <v>2</v>
      </c>
    </row>
    <row r="51" spans="1:5" ht="15.75" customHeight="1" x14ac:dyDescent="0.25">
      <c r="A51" s="24" t="s">
        <v>145</v>
      </c>
      <c r="B51" s="25">
        <f>SUM(B52:B61)</f>
        <v>42</v>
      </c>
      <c r="C51" s="25">
        <f t="shared" ref="C51:E51" si="3">SUM(C52:C61)</f>
        <v>42</v>
      </c>
      <c r="D51" s="25">
        <f t="shared" si="3"/>
        <v>126</v>
      </c>
      <c r="E51" s="25">
        <f t="shared" si="3"/>
        <v>210</v>
      </c>
    </row>
    <row r="52" spans="1:5" s="10" customFormat="1" x14ac:dyDescent="0.25">
      <c r="A52" s="14" t="s">
        <v>92</v>
      </c>
      <c r="B52" s="16">
        <v>10</v>
      </c>
      <c r="C52" s="16">
        <v>0</v>
      </c>
      <c r="D52" s="16">
        <v>35</v>
      </c>
      <c r="E52" s="16">
        <f t="shared" si="2"/>
        <v>45</v>
      </c>
    </row>
    <row r="53" spans="1:5" s="10" customFormat="1" x14ac:dyDescent="0.25">
      <c r="A53" s="14" t="s">
        <v>93</v>
      </c>
      <c r="B53" s="16">
        <v>2</v>
      </c>
      <c r="C53" s="16">
        <v>1</v>
      </c>
      <c r="D53" s="16">
        <v>9</v>
      </c>
      <c r="E53" s="16">
        <f t="shared" si="2"/>
        <v>12</v>
      </c>
    </row>
    <row r="54" spans="1:5" s="10" customFormat="1" x14ac:dyDescent="0.25">
      <c r="A54" s="14" t="s">
        <v>94</v>
      </c>
      <c r="B54" s="16">
        <v>0</v>
      </c>
      <c r="C54" s="16">
        <v>0</v>
      </c>
      <c r="D54" s="16">
        <v>4</v>
      </c>
      <c r="E54" s="16">
        <f t="shared" si="2"/>
        <v>4</v>
      </c>
    </row>
    <row r="55" spans="1:5" s="10" customFormat="1" x14ac:dyDescent="0.25">
      <c r="A55" s="14" t="s">
        <v>95</v>
      </c>
      <c r="B55" s="16">
        <v>0</v>
      </c>
      <c r="C55" s="16">
        <v>0</v>
      </c>
      <c r="D55" s="16">
        <v>13</v>
      </c>
      <c r="E55" s="16">
        <f t="shared" si="2"/>
        <v>13</v>
      </c>
    </row>
    <row r="56" spans="1:5" s="10" customFormat="1" x14ac:dyDescent="0.25">
      <c r="A56" s="14" t="s">
        <v>96</v>
      </c>
      <c r="B56" s="16">
        <v>0</v>
      </c>
      <c r="C56" s="16">
        <v>0</v>
      </c>
      <c r="D56" s="16">
        <v>7</v>
      </c>
      <c r="E56" s="16">
        <f t="shared" si="2"/>
        <v>7</v>
      </c>
    </row>
    <row r="57" spans="1:5" s="10" customFormat="1" x14ac:dyDescent="0.25">
      <c r="A57" s="14" t="s">
        <v>97</v>
      </c>
      <c r="B57" s="16">
        <v>0</v>
      </c>
      <c r="C57" s="16">
        <v>0</v>
      </c>
      <c r="D57" s="16">
        <v>9</v>
      </c>
      <c r="E57" s="16">
        <f t="shared" si="2"/>
        <v>9</v>
      </c>
    </row>
    <row r="58" spans="1:5" s="10" customFormat="1" x14ac:dyDescent="0.25">
      <c r="A58" s="14" t="s">
        <v>98</v>
      </c>
      <c r="B58" s="16">
        <v>0</v>
      </c>
      <c r="C58" s="16">
        <v>0</v>
      </c>
      <c r="D58" s="16">
        <v>18</v>
      </c>
      <c r="E58" s="16">
        <f t="shared" si="2"/>
        <v>18</v>
      </c>
    </row>
    <row r="59" spans="1:5" s="10" customFormat="1" x14ac:dyDescent="0.25">
      <c r="A59" s="14" t="s">
        <v>99</v>
      </c>
      <c r="B59" s="16">
        <v>11</v>
      </c>
      <c r="C59" s="16">
        <v>0</v>
      </c>
      <c r="D59" s="16">
        <v>0</v>
      </c>
      <c r="E59" s="16">
        <f t="shared" si="2"/>
        <v>11</v>
      </c>
    </row>
    <row r="60" spans="1:5" s="10" customFormat="1" x14ac:dyDescent="0.25">
      <c r="A60" s="14" t="s">
        <v>100</v>
      </c>
      <c r="B60" s="16">
        <v>0</v>
      </c>
      <c r="C60" s="16">
        <v>0</v>
      </c>
      <c r="D60" s="16">
        <v>1</v>
      </c>
      <c r="E60" s="16">
        <f t="shared" si="2"/>
        <v>1</v>
      </c>
    </row>
    <row r="61" spans="1:5" s="10" customFormat="1" x14ac:dyDescent="0.25">
      <c r="A61" s="14" t="s">
        <v>101</v>
      </c>
      <c r="B61" s="16">
        <v>19</v>
      </c>
      <c r="C61" s="16">
        <v>41</v>
      </c>
      <c r="D61" s="16">
        <v>30</v>
      </c>
      <c r="E61" s="16">
        <f t="shared" si="2"/>
        <v>90</v>
      </c>
    </row>
    <row r="62" spans="1:5" ht="15.75" customHeight="1" x14ac:dyDescent="0.25">
      <c r="A62" s="24" t="s">
        <v>146</v>
      </c>
      <c r="B62" s="25">
        <f>SUM(B63:B103)</f>
        <v>122</v>
      </c>
      <c r="C62" s="25">
        <f t="shared" ref="C62:E62" si="4">SUM(C63:C103)</f>
        <v>185</v>
      </c>
      <c r="D62" s="25">
        <f t="shared" si="4"/>
        <v>188</v>
      </c>
      <c r="E62" s="25">
        <f t="shared" si="4"/>
        <v>495</v>
      </c>
    </row>
    <row r="63" spans="1:5" s="10" customFormat="1" x14ac:dyDescent="0.25">
      <c r="A63" s="14" t="s">
        <v>102</v>
      </c>
      <c r="B63" s="16">
        <v>0</v>
      </c>
      <c r="C63" s="16">
        <v>0</v>
      </c>
      <c r="D63" s="16">
        <v>1</v>
      </c>
      <c r="E63" s="16">
        <f t="shared" si="2"/>
        <v>1</v>
      </c>
    </row>
    <row r="64" spans="1:5" s="10" customFormat="1" x14ac:dyDescent="0.25">
      <c r="A64" s="14" t="s">
        <v>103</v>
      </c>
      <c r="B64" s="16">
        <v>0</v>
      </c>
      <c r="C64" s="16">
        <v>0</v>
      </c>
      <c r="D64" s="16">
        <v>1</v>
      </c>
      <c r="E64" s="16">
        <f t="shared" si="2"/>
        <v>1</v>
      </c>
    </row>
    <row r="65" spans="1:5" s="10" customFormat="1" x14ac:dyDescent="0.25">
      <c r="A65" s="14" t="s">
        <v>104</v>
      </c>
      <c r="B65" s="16">
        <v>0</v>
      </c>
      <c r="C65" s="16">
        <v>0</v>
      </c>
      <c r="D65" s="16">
        <v>3</v>
      </c>
      <c r="E65" s="16">
        <f t="shared" si="2"/>
        <v>3</v>
      </c>
    </row>
    <row r="66" spans="1:5" s="10" customFormat="1" x14ac:dyDescent="0.25">
      <c r="A66" s="14" t="s">
        <v>105</v>
      </c>
      <c r="B66" s="16">
        <v>52</v>
      </c>
      <c r="C66" s="16">
        <v>0</v>
      </c>
      <c r="D66" s="16">
        <v>8</v>
      </c>
      <c r="E66" s="16">
        <f t="shared" si="2"/>
        <v>60</v>
      </c>
    </row>
    <row r="67" spans="1:5" s="10" customFormat="1" x14ac:dyDescent="0.25">
      <c r="A67" s="14" t="s">
        <v>106</v>
      </c>
      <c r="B67" s="16">
        <v>0</v>
      </c>
      <c r="C67" s="16">
        <v>0</v>
      </c>
      <c r="D67" s="16">
        <v>3</v>
      </c>
      <c r="E67" s="16">
        <f t="shared" si="2"/>
        <v>3</v>
      </c>
    </row>
    <row r="68" spans="1:5" s="10" customFormat="1" x14ac:dyDescent="0.25">
      <c r="A68" s="14" t="s">
        <v>107</v>
      </c>
      <c r="B68" s="16">
        <v>4</v>
      </c>
      <c r="C68" s="16">
        <v>1</v>
      </c>
      <c r="D68" s="16">
        <v>0</v>
      </c>
      <c r="E68" s="16">
        <f t="shared" si="2"/>
        <v>5</v>
      </c>
    </row>
    <row r="69" spans="1:5" s="10" customFormat="1" x14ac:dyDescent="0.25">
      <c r="A69" s="14" t="s">
        <v>108</v>
      </c>
      <c r="B69" s="16">
        <v>0</v>
      </c>
      <c r="C69" s="16">
        <v>8</v>
      </c>
      <c r="D69" s="16">
        <v>0</v>
      </c>
      <c r="E69" s="16">
        <f t="shared" si="2"/>
        <v>8</v>
      </c>
    </row>
    <row r="70" spans="1:5" s="10" customFormat="1" x14ac:dyDescent="0.25">
      <c r="A70" s="14" t="s">
        <v>109</v>
      </c>
      <c r="B70" s="16">
        <v>0</v>
      </c>
      <c r="C70" s="16">
        <v>0</v>
      </c>
      <c r="D70" s="16">
        <v>1</v>
      </c>
      <c r="E70" s="16">
        <f t="shared" si="2"/>
        <v>1</v>
      </c>
    </row>
    <row r="71" spans="1:5" s="10" customFormat="1" x14ac:dyDescent="0.25">
      <c r="A71" s="14" t="s">
        <v>110</v>
      </c>
      <c r="B71" s="16">
        <v>0</v>
      </c>
      <c r="C71" s="16">
        <v>7</v>
      </c>
      <c r="D71" s="16">
        <v>2</v>
      </c>
      <c r="E71" s="16">
        <f t="shared" si="2"/>
        <v>9</v>
      </c>
    </row>
    <row r="72" spans="1:5" s="10" customFormat="1" x14ac:dyDescent="0.25">
      <c r="A72" s="14" t="s">
        <v>111</v>
      </c>
      <c r="B72" s="16">
        <v>0</v>
      </c>
      <c r="C72" s="16">
        <v>10</v>
      </c>
      <c r="D72" s="16">
        <v>0</v>
      </c>
      <c r="E72" s="16">
        <f t="shared" si="2"/>
        <v>10</v>
      </c>
    </row>
    <row r="73" spans="1:5" s="10" customFormat="1" x14ac:dyDescent="0.25">
      <c r="A73" s="14" t="s">
        <v>112</v>
      </c>
      <c r="B73" s="16">
        <v>1</v>
      </c>
      <c r="C73" s="16">
        <v>129</v>
      </c>
      <c r="D73" s="16">
        <v>4</v>
      </c>
      <c r="E73" s="16">
        <f t="shared" ref="E73:E104" si="5">SUM(B73:D73)</f>
        <v>134</v>
      </c>
    </row>
    <row r="74" spans="1:5" s="10" customFormat="1" x14ac:dyDescent="0.25">
      <c r="A74" s="14" t="s">
        <v>113</v>
      </c>
      <c r="B74" s="16">
        <v>0</v>
      </c>
      <c r="C74" s="16">
        <v>0</v>
      </c>
      <c r="D74" s="16">
        <v>39</v>
      </c>
      <c r="E74" s="16">
        <f t="shared" si="5"/>
        <v>39</v>
      </c>
    </row>
    <row r="75" spans="1:5" s="10" customFormat="1" x14ac:dyDescent="0.25">
      <c r="A75" s="14" t="s">
        <v>114</v>
      </c>
      <c r="B75" s="16">
        <v>0</v>
      </c>
      <c r="C75" s="16">
        <v>0</v>
      </c>
      <c r="D75" s="16">
        <v>1</v>
      </c>
      <c r="E75" s="16">
        <f t="shared" si="5"/>
        <v>1</v>
      </c>
    </row>
    <row r="76" spans="1:5" s="10" customFormat="1" x14ac:dyDescent="0.25">
      <c r="A76" s="14" t="s">
        <v>115</v>
      </c>
      <c r="B76" s="16">
        <v>0</v>
      </c>
      <c r="C76" s="16">
        <v>1</v>
      </c>
      <c r="D76" s="16">
        <v>0</v>
      </c>
      <c r="E76" s="16">
        <f t="shared" si="5"/>
        <v>1</v>
      </c>
    </row>
    <row r="77" spans="1:5" s="10" customFormat="1" x14ac:dyDescent="0.25">
      <c r="A77" s="14" t="s">
        <v>116</v>
      </c>
      <c r="B77" s="16">
        <v>1</v>
      </c>
      <c r="C77" s="16">
        <v>0</v>
      </c>
      <c r="D77" s="16">
        <v>0</v>
      </c>
      <c r="E77" s="16">
        <f t="shared" si="5"/>
        <v>1</v>
      </c>
    </row>
    <row r="78" spans="1:5" s="10" customFormat="1" x14ac:dyDescent="0.25">
      <c r="A78" s="14" t="s">
        <v>117</v>
      </c>
      <c r="B78" s="16">
        <v>4</v>
      </c>
      <c r="C78" s="16">
        <v>0</v>
      </c>
      <c r="D78" s="16">
        <v>29</v>
      </c>
      <c r="E78" s="16">
        <f t="shared" si="5"/>
        <v>33</v>
      </c>
    </row>
    <row r="79" spans="1:5" s="10" customFormat="1" x14ac:dyDescent="0.25">
      <c r="A79" s="14" t="s">
        <v>118</v>
      </c>
      <c r="B79" s="16">
        <v>0</v>
      </c>
      <c r="C79" s="16">
        <v>0</v>
      </c>
      <c r="D79" s="16">
        <v>1</v>
      </c>
      <c r="E79" s="16">
        <f t="shared" si="5"/>
        <v>1</v>
      </c>
    </row>
    <row r="80" spans="1:5" s="10" customFormat="1" x14ac:dyDescent="0.25">
      <c r="A80" s="14" t="s">
        <v>119</v>
      </c>
      <c r="B80" s="16">
        <v>1</v>
      </c>
      <c r="C80" s="16">
        <v>0</v>
      </c>
      <c r="D80" s="16">
        <v>0</v>
      </c>
      <c r="E80" s="16">
        <f t="shared" si="5"/>
        <v>1</v>
      </c>
    </row>
    <row r="81" spans="1:5" s="10" customFormat="1" x14ac:dyDescent="0.25">
      <c r="A81" s="14" t="s">
        <v>120</v>
      </c>
      <c r="B81" s="16">
        <v>1</v>
      </c>
      <c r="C81" s="16">
        <v>0</v>
      </c>
      <c r="D81" s="16">
        <v>0</v>
      </c>
      <c r="E81" s="16">
        <f t="shared" si="5"/>
        <v>1</v>
      </c>
    </row>
    <row r="82" spans="1:5" s="10" customFormat="1" x14ac:dyDescent="0.25">
      <c r="A82" s="14" t="s">
        <v>121</v>
      </c>
      <c r="B82" s="16">
        <v>0</v>
      </c>
      <c r="C82" s="16">
        <v>24</v>
      </c>
      <c r="D82" s="16">
        <v>2</v>
      </c>
      <c r="E82" s="16">
        <f t="shared" si="5"/>
        <v>26</v>
      </c>
    </row>
    <row r="83" spans="1:5" s="10" customFormat="1" x14ac:dyDescent="0.25">
      <c r="A83" s="14" t="s">
        <v>122</v>
      </c>
      <c r="B83" s="16">
        <v>0</v>
      </c>
      <c r="C83" s="16">
        <v>0</v>
      </c>
      <c r="D83" s="16">
        <v>1</v>
      </c>
      <c r="E83" s="16">
        <f t="shared" si="5"/>
        <v>1</v>
      </c>
    </row>
    <row r="84" spans="1:5" s="10" customFormat="1" x14ac:dyDescent="0.25">
      <c r="A84" s="14" t="s">
        <v>123</v>
      </c>
      <c r="B84" s="16">
        <v>13</v>
      </c>
      <c r="C84" s="16">
        <v>2</v>
      </c>
      <c r="D84" s="16">
        <v>0</v>
      </c>
      <c r="E84" s="16">
        <f t="shared" si="5"/>
        <v>15</v>
      </c>
    </row>
    <row r="85" spans="1:5" s="10" customFormat="1" x14ac:dyDescent="0.25">
      <c r="A85" s="14" t="s">
        <v>149</v>
      </c>
      <c r="B85" s="16">
        <v>0</v>
      </c>
      <c r="C85" s="16">
        <v>0</v>
      </c>
      <c r="D85" s="16">
        <v>6</v>
      </c>
      <c r="E85" s="16">
        <f t="shared" si="5"/>
        <v>6</v>
      </c>
    </row>
    <row r="86" spans="1:5" s="10" customFormat="1" x14ac:dyDescent="0.25">
      <c r="A86" s="14" t="s">
        <v>150</v>
      </c>
      <c r="B86" s="16">
        <v>0</v>
      </c>
      <c r="C86" s="16">
        <v>0</v>
      </c>
      <c r="D86" s="16">
        <v>1</v>
      </c>
      <c r="E86" s="16">
        <f t="shared" si="5"/>
        <v>1</v>
      </c>
    </row>
    <row r="87" spans="1:5" s="10" customFormat="1" x14ac:dyDescent="0.25">
      <c r="A87" s="14" t="s">
        <v>124</v>
      </c>
      <c r="B87" s="16">
        <v>1</v>
      </c>
      <c r="C87" s="16">
        <v>0</v>
      </c>
      <c r="D87" s="16">
        <v>2</v>
      </c>
      <c r="E87" s="16">
        <f t="shared" si="5"/>
        <v>3</v>
      </c>
    </row>
    <row r="88" spans="1:5" s="10" customFormat="1" x14ac:dyDescent="0.25">
      <c r="A88" s="14" t="s">
        <v>125</v>
      </c>
      <c r="B88" s="16">
        <v>1</v>
      </c>
      <c r="C88" s="16">
        <v>0</v>
      </c>
      <c r="D88" s="16">
        <v>0</v>
      </c>
      <c r="E88" s="16">
        <f t="shared" si="5"/>
        <v>1</v>
      </c>
    </row>
    <row r="89" spans="1:5" s="10" customFormat="1" x14ac:dyDescent="0.25">
      <c r="A89" s="14" t="s">
        <v>126</v>
      </c>
      <c r="B89" s="16">
        <v>4</v>
      </c>
      <c r="C89" s="16">
        <v>0</v>
      </c>
      <c r="D89" s="16">
        <v>0</v>
      </c>
      <c r="E89" s="16">
        <f t="shared" si="5"/>
        <v>4</v>
      </c>
    </row>
    <row r="90" spans="1:5" s="10" customFormat="1" x14ac:dyDescent="0.25">
      <c r="A90" s="14" t="s">
        <v>127</v>
      </c>
      <c r="B90" s="16">
        <v>0</v>
      </c>
      <c r="C90" s="16">
        <v>0</v>
      </c>
      <c r="D90" s="16">
        <v>39</v>
      </c>
      <c r="E90" s="16">
        <f t="shared" si="5"/>
        <v>39</v>
      </c>
    </row>
    <row r="91" spans="1:5" s="10" customFormat="1" x14ac:dyDescent="0.25">
      <c r="A91" s="14" t="s">
        <v>128</v>
      </c>
      <c r="B91" s="16">
        <v>2</v>
      </c>
      <c r="C91" s="16">
        <v>2</v>
      </c>
      <c r="D91" s="16">
        <v>8</v>
      </c>
      <c r="E91" s="16">
        <f t="shared" si="5"/>
        <v>12</v>
      </c>
    </row>
    <row r="92" spans="1:5" s="10" customFormat="1" x14ac:dyDescent="0.25">
      <c r="A92" s="14" t="s">
        <v>151</v>
      </c>
      <c r="B92" s="16">
        <v>0</v>
      </c>
      <c r="C92" s="16">
        <v>0</v>
      </c>
      <c r="D92" s="16">
        <v>2</v>
      </c>
      <c r="E92" s="16">
        <f t="shared" si="5"/>
        <v>2</v>
      </c>
    </row>
    <row r="93" spans="1:5" s="10" customFormat="1" x14ac:dyDescent="0.25">
      <c r="A93" s="14" t="s">
        <v>129</v>
      </c>
      <c r="B93" s="16">
        <v>0</v>
      </c>
      <c r="C93" s="16">
        <v>0</v>
      </c>
      <c r="D93" s="16">
        <v>1</v>
      </c>
      <c r="E93" s="16">
        <f t="shared" si="5"/>
        <v>1</v>
      </c>
    </row>
    <row r="94" spans="1:5" s="10" customFormat="1" x14ac:dyDescent="0.25">
      <c r="A94" s="14" t="s">
        <v>130</v>
      </c>
      <c r="B94" s="16">
        <v>29</v>
      </c>
      <c r="C94" s="16">
        <v>0</v>
      </c>
      <c r="D94" s="16">
        <v>6</v>
      </c>
      <c r="E94" s="16">
        <f t="shared" si="5"/>
        <v>35</v>
      </c>
    </row>
    <row r="95" spans="1:5" s="10" customFormat="1" x14ac:dyDescent="0.25">
      <c r="A95" s="14" t="s">
        <v>131</v>
      </c>
      <c r="B95" s="16">
        <v>0</v>
      </c>
      <c r="C95" s="16">
        <v>0</v>
      </c>
      <c r="D95" s="16">
        <v>7</v>
      </c>
      <c r="E95" s="16">
        <f t="shared" si="5"/>
        <v>7</v>
      </c>
    </row>
    <row r="96" spans="1:5" s="10" customFormat="1" x14ac:dyDescent="0.25">
      <c r="A96" s="14" t="s">
        <v>152</v>
      </c>
      <c r="B96" s="16">
        <v>0</v>
      </c>
      <c r="C96" s="16">
        <v>0</v>
      </c>
      <c r="D96" s="16">
        <v>1</v>
      </c>
      <c r="E96" s="16">
        <f t="shared" si="5"/>
        <v>1</v>
      </c>
    </row>
    <row r="97" spans="1:5" s="10" customFormat="1" x14ac:dyDescent="0.25">
      <c r="A97" s="14" t="s">
        <v>132</v>
      </c>
      <c r="B97" s="16">
        <v>5</v>
      </c>
      <c r="C97" s="16">
        <v>1</v>
      </c>
      <c r="D97" s="16">
        <v>4</v>
      </c>
      <c r="E97" s="16">
        <f t="shared" si="5"/>
        <v>10</v>
      </c>
    </row>
    <row r="98" spans="1:5" s="10" customFormat="1" x14ac:dyDescent="0.25">
      <c r="A98" s="14" t="s">
        <v>133</v>
      </c>
      <c r="B98" s="16">
        <v>0</v>
      </c>
      <c r="C98" s="16">
        <v>0</v>
      </c>
      <c r="D98" s="16">
        <v>3</v>
      </c>
      <c r="E98" s="16">
        <f t="shared" si="5"/>
        <v>3</v>
      </c>
    </row>
    <row r="99" spans="1:5" s="10" customFormat="1" x14ac:dyDescent="0.25">
      <c r="A99" s="14" t="s">
        <v>134</v>
      </c>
      <c r="B99" s="16">
        <v>1</v>
      </c>
      <c r="C99" s="16">
        <v>0</v>
      </c>
      <c r="D99" s="16">
        <v>0</v>
      </c>
      <c r="E99" s="16">
        <f t="shared" si="5"/>
        <v>1</v>
      </c>
    </row>
    <row r="100" spans="1:5" s="10" customFormat="1" x14ac:dyDescent="0.25">
      <c r="A100" s="14" t="s">
        <v>135</v>
      </c>
      <c r="B100" s="16">
        <v>0</v>
      </c>
      <c r="C100" s="16">
        <v>0</v>
      </c>
      <c r="D100" s="16">
        <v>1</v>
      </c>
      <c r="E100" s="16">
        <f t="shared" si="5"/>
        <v>1</v>
      </c>
    </row>
    <row r="101" spans="1:5" s="10" customFormat="1" x14ac:dyDescent="0.25">
      <c r="A101" s="14" t="s">
        <v>136</v>
      </c>
      <c r="B101" s="16">
        <v>0</v>
      </c>
      <c r="C101" s="16">
        <v>0</v>
      </c>
      <c r="D101" s="16">
        <v>3</v>
      </c>
      <c r="E101" s="16">
        <f t="shared" si="5"/>
        <v>3</v>
      </c>
    </row>
    <row r="102" spans="1:5" s="10" customFormat="1" x14ac:dyDescent="0.25">
      <c r="A102" s="14" t="s">
        <v>137</v>
      </c>
      <c r="B102" s="16">
        <v>2</v>
      </c>
      <c r="C102" s="16">
        <v>0</v>
      </c>
      <c r="D102" s="16">
        <v>1</v>
      </c>
      <c r="E102" s="16">
        <f t="shared" si="5"/>
        <v>3</v>
      </c>
    </row>
    <row r="103" spans="1:5" s="10" customFormat="1" x14ac:dyDescent="0.25">
      <c r="A103" s="14" t="s">
        <v>138</v>
      </c>
      <c r="B103" s="16">
        <v>0</v>
      </c>
      <c r="C103" s="16">
        <v>0</v>
      </c>
      <c r="D103" s="16">
        <v>7</v>
      </c>
      <c r="E103" s="16">
        <f t="shared" si="5"/>
        <v>7</v>
      </c>
    </row>
    <row r="104" spans="1:5" ht="15.75" customHeight="1" x14ac:dyDescent="0.25">
      <c r="A104" s="24" t="s">
        <v>147</v>
      </c>
      <c r="B104" s="25">
        <v>16</v>
      </c>
      <c r="C104" s="25">
        <v>16</v>
      </c>
      <c r="D104" s="25">
        <v>6</v>
      </c>
      <c r="E104" s="25">
        <f t="shared" si="5"/>
        <v>38</v>
      </c>
    </row>
    <row r="105" spans="1:5" s="10" customFormat="1" x14ac:dyDescent="0.25">
      <c r="A105" s="12" t="s">
        <v>4</v>
      </c>
      <c r="B105" s="15">
        <f>B5+B7+B51+B62+B104</f>
        <v>241</v>
      </c>
      <c r="C105" s="15">
        <f t="shared" ref="C105:E105" si="6">C5+C7+C51+C62+C104</f>
        <v>357</v>
      </c>
      <c r="D105" s="15">
        <f t="shared" si="6"/>
        <v>1104</v>
      </c>
      <c r="E105" s="15">
        <f t="shared" si="6"/>
        <v>1702</v>
      </c>
    </row>
  </sheetData>
  <mergeCells count="2">
    <mergeCell ref="A3:A4"/>
    <mergeCell ref="B3:E3"/>
  </mergeCells>
  <pageMargins left="0.7" right="0.7" top="0.75" bottom="0.75" header="0.3" footer="0.3"/>
  <ignoredErrors>
    <ignoredError sqref="E7 E51" formula="1"/>
    <ignoredError sqref="B62:D62" formulaRange="1"/>
    <ignoredError sqref="E62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5F54-8DF5-D342-A860-D1359BECDB4C}">
  <dimension ref="K15:K16"/>
  <sheetViews>
    <sheetView topLeftCell="A10" workbookViewId="0">
      <selection activeCell="K32" sqref="K32"/>
    </sheetView>
  </sheetViews>
  <sheetFormatPr baseColWidth="10" defaultRowHeight="15.75" x14ac:dyDescent="0.25"/>
  <sheetData>
    <row r="15" spans="11:11" x14ac:dyDescent="0.25">
      <c r="K15" s="11"/>
    </row>
    <row r="16" spans="11:11" x14ac:dyDescent="0.25">
      <c r="K16" s="11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Portada</vt:lpstr>
      <vt:lpstr>Índice</vt:lpstr>
      <vt:lpstr>1</vt:lpstr>
      <vt:lpstr>2</vt:lpstr>
      <vt:lpstr>3</vt:lpstr>
      <vt:lpstr>4</vt:lpstr>
      <vt:lpstr>5</vt:lpstr>
      <vt:lpstr>6 Notas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2023-03-10T11:21:02Z</dcterms:created>
  <dcterms:modified xsi:type="dcterms:W3CDTF">2023-10-18T08:09:26Z</dcterms:modified>
</cp:coreProperties>
</file>