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EDERACIO\LLICÈNCIES FEDERATIVES\2023\"/>
    </mc:Choice>
  </mc:AlternateContent>
  <xr:revisionPtr revIDLastSave="0" documentId="13_ncr:1_{F985E3EB-EC1E-4CA4-A9D8-C8C794AE1027}" xr6:coauthVersionLast="47" xr6:coauthVersionMax="47" xr10:uidLastSave="{00000000-0000-0000-0000-000000000000}"/>
  <workbookProtection workbookAlgorithmName="SHA-512" workbookHashValue="ExVwOKjKu2twOrEfhj7o22B18iqygdp5jRfIF8DjTSwvSybUye8YwVmUQ0nrAT+6+Up6AvQtyab4GDANjEFMkA==" workbookSaltValue="n23xunVp/dvxOdBgllCGuA==" workbookSpinCount="100000" lockStructure="1"/>
  <bookViews>
    <workbookView xWindow="-28920" yWindow="-795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1" i="1" l="1"/>
  <c r="C410" i="1"/>
  <c r="C413" i="1" s="1"/>
  <c r="C406" i="1"/>
  <c r="C399" i="1"/>
  <c r="C392" i="1"/>
  <c r="C385" i="1"/>
  <c r="C371" i="1"/>
  <c r="C364" i="1"/>
  <c r="C357" i="1"/>
  <c r="C350" i="1"/>
  <c r="C343" i="1"/>
  <c r="C336" i="1"/>
  <c r="C329" i="1"/>
  <c r="C322" i="1"/>
  <c r="C315" i="1"/>
  <c r="C301" i="1"/>
  <c r="C294" i="1"/>
  <c r="C287" i="1"/>
  <c r="C280" i="1"/>
  <c r="C273" i="1"/>
  <c r="C266" i="1"/>
  <c r="C259" i="1"/>
  <c r="C252" i="1"/>
  <c r="C245" i="1"/>
  <c r="C238" i="1"/>
  <c r="C231" i="1"/>
  <c r="C217" i="1"/>
  <c r="C210" i="1"/>
  <c r="C203" i="1"/>
  <c r="C196" i="1"/>
  <c r="C189" i="1"/>
  <c r="C182" i="1"/>
  <c r="C175" i="1"/>
  <c r="C168" i="1"/>
  <c r="C161" i="1"/>
  <c r="C154" i="1"/>
  <c r="C147" i="1"/>
  <c r="C133" i="1"/>
  <c r="C126" i="1"/>
  <c r="C119" i="1"/>
  <c r="C112" i="1"/>
  <c r="C105" i="1"/>
  <c r="C98" i="1"/>
  <c r="C84" i="1"/>
  <c r="C77" i="1"/>
  <c r="C70" i="1"/>
  <c r="C63" i="1"/>
  <c r="I60" i="1"/>
  <c r="H60" i="1"/>
  <c r="I59" i="1"/>
  <c r="H59" i="1"/>
  <c r="I58" i="1"/>
  <c r="H58" i="1"/>
  <c r="I57" i="1"/>
  <c r="H57" i="1"/>
  <c r="I56" i="1"/>
  <c r="H56" i="1"/>
  <c r="C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C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C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C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C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C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C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C7" i="1"/>
  <c r="I6" i="1"/>
  <c r="H6" i="1"/>
  <c r="I5" i="1"/>
  <c r="H5" i="1"/>
  <c r="I4" i="1"/>
  <c r="H4" i="1"/>
  <c r="I3" i="1"/>
  <c r="H3" i="1"/>
  <c r="I61" i="1" l="1"/>
  <c r="H61" i="1"/>
  <c r="I62" i="1" s="1"/>
</calcChain>
</file>

<file path=xl/sharedStrings.xml><?xml version="1.0" encoding="utf-8"?>
<sst xmlns="http://schemas.openxmlformats.org/spreadsheetml/2006/main" count="307" uniqueCount="69">
  <si>
    <t>FEDERACIÓ</t>
  </si>
  <si>
    <t>H</t>
  </si>
  <si>
    <t>ACTIVITATS SUBAQUÀTIQUES</t>
  </si>
  <si>
    <t>ATLETISME</t>
  </si>
  <si>
    <t>M</t>
  </si>
  <si>
    <t>AUTOMOVILISME</t>
  </si>
  <si>
    <t>F</t>
  </si>
  <si>
    <t>BÀDMINTON</t>
  </si>
  <si>
    <t>TOTAL</t>
  </si>
  <si>
    <t>BALL ESPORTIU</t>
  </si>
  <si>
    <t>BÀSQUET</t>
  </si>
  <si>
    <t>BEISBOL, SÓFBOL I FUTBOL AM.</t>
  </si>
  <si>
    <t>BILLAR</t>
  </si>
  <si>
    <t>BITLLES</t>
  </si>
  <si>
    <t>BOXEIG</t>
  </si>
  <si>
    <t>CAÇA</t>
  </si>
  <si>
    <t>CICLISME</t>
  </si>
  <si>
    <t>COLOMBICULTURA</t>
  </si>
  <si>
    <t>COLOMBOFILIA</t>
  </si>
  <si>
    <t>ESCACS</t>
  </si>
  <si>
    <t>ESGRIMA</t>
  </si>
  <si>
    <t>ESPELEOLOGIA</t>
  </si>
  <si>
    <t>ESPORT D'ORIENTACIÓ</t>
  </si>
  <si>
    <t>ESPORTS  DE MUNTANYA I ESC.</t>
  </si>
  <si>
    <t>ESPORTS ADAPTATS</t>
  </si>
  <si>
    <t>ESPORTS AERIS</t>
  </si>
  <si>
    <t>ESPORTS D'HIVERN</t>
  </si>
  <si>
    <t>ESPORTS DISCAPACITATS INT.</t>
  </si>
  <si>
    <t>FRONTENNIS I PILOTA</t>
  </si>
  <si>
    <t>FUTBOL</t>
  </si>
  <si>
    <t>GIMNÀSTICA</t>
  </si>
  <si>
    <t>GOLF</t>
  </si>
  <si>
    <t>HALTEROFÍLIA</t>
  </si>
  <si>
    <t>HANDBOL</t>
  </si>
  <si>
    <t>HIPICA</t>
  </si>
  <si>
    <t>HOQUEI</t>
  </si>
  <si>
    <t>JOCS TRADICIONALS</t>
  </si>
  <si>
    <t>JUDO I D.A.</t>
  </si>
  <si>
    <t>KARATE I D.A.</t>
  </si>
  <si>
    <t>KICK BOXING I D.A.</t>
  </si>
  <si>
    <t>LLUITES OLÍMPIQUES I D.A.</t>
  </si>
  <si>
    <t>MOTOCICLISME</t>
  </si>
  <si>
    <t>MOTONÀUTICA</t>
  </si>
  <si>
    <t>NATACIÓ</t>
  </si>
  <si>
    <t>PADEL</t>
  </si>
  <si>
    <t>PATINATGE</t>
  </si>
  <si>
    <t>PESCA</t>
  </si>
  <si>
    <t>PETANCA</t>
  </si>
  <si>
    <t>PILOTA</t>
  </si>
  <si>
    <t>PIRAGÜISME</t>
  </si>
  <si>
    <t>REM</t>
  </si>
  <si>
    <t>RUGBI</t>
  </si>
  <si>
    <t>SALVAMENT I SOCORRISME</t>
  </si>
  <si>
    <t>SQUAIX</t>
  </si>
  <si>
    <t>TAEKWONDO</t>
  </si>
  <si>
    <t>TENNIS</t>
  </si>
  <si>
    <t>TENNIS TAULA</t>
  </si>
  <si>
    <t>TIR AMB ARC</t>
  </si>
  <si>
    <t>TIR I ARROSSEGAMENT</t>
  </si>
  <si>
    <t>TIR OLÍMPIC</t>
  </si>
  <si>
    <t>TRIATLÓ</t>
  </si>
  <si>
    <t>VELA</t>
  </si>
  <si>
    <t>VOLEIBOL</t>
  </si>
  <si>
    <t>HÍPICA</t>
  </si>
  <si>
    <t>HOCKEY</t>
  </si>
  <si>
    <t>SQUASH</t>
  </si>
  <si>
    <t>TIR OLIMPIC</t>
  </si>
  <si>
    <t>datos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</si>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</sst>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9">
    <font>
      <sz val="10"/>
      <color theme="1"/>
      <name val="Liberation Sans"/>
    </font>
    <font>
      <sz val="10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2"/>
      <color theme="1"/>
      <name val="Calibri"/>
      <family val="2"/>
    </font>
    <font>
      <b/>
      <sz val="12"/>
      <color theme="1"/>
      <name val="Calibri1"/>
    </font>
    <font>
      <sz val="12"/>
      <color theme="1"/>
      <name val="Calibri1"/>
    </font>
    <font>
      <b/>
      <sz val="10"/>
      <color rgb="FF000000"/>
      <name val="Roboto"/>
    </font>
  </fonts>
  <fills count="5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FFFF"/>
        <bgColor rgb="FF99FFFF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99FF"/>
        <bgColor rgb="FFFF99FF"/>
      </patternFill>
    </fill>
    <fill>
      <patternFill patternType="solid">
        <fgColor rgb="FF66FF00"/>
        <bgColor rgb="FF66FF00"/>
      </patternFill>
    </fill>
    <fill>
      <patternFill patternType="solid">
        <fgColor rgb="FFFFFFFF"/>
        <bgColor rgb="FFFFFFFF"/>
      </patternFill>
    </fill>
    <fill>
      <patternFill patternType="solid">
        <fgColor rgb="FFFCD3C1"/>
        <bgColor rgb="FFFCD3C1"/>
      </patternFill>
    </fill>
    <fill>
      <patternFill patternType="solid">
        <fgColor rgb="FF9D85BE"/>
        <bgColor rgb="FF9D85BE"/>
      </patternFill>
    </fill>
    <fill>
      <patternFill patternType="solid">
        <fgColor rgb="FFFFFBCC"/>
        <bgColor rgb="FFFFFBCC"/>
      </patternFill>
    </fill>
    <fill>
      <patternFill patternType="solid">
        <fgColor rgb="FFFFF450"/>
        <bgColor rgb="FFFFF450"/>
      </patternFill>
    </fill>
    <fill>
      <patternFill patternType="solid">
        <fgColor rgb="FFF3715A"/>
        <bgColor rgb="FFF3715A"/>
      </patternFill>
    </fill>
    <fill>
      <patternFill patternType="solid">
        <fgColor rgb="FF8CCFB7"/>
        <bgColor rgb="FF8CCFB7"/>
      </patternFill>
    </fill>
    <fill>
      <patternFill patternType="solid">
        <fgColor rgb="FF7DA7D8"/>
        <bgColor rgb="FF7DA7D8"/>
      </patternFill>
    </fill>
    <fill>
      <patternFill patternType="solid">
        <fgColor rgb="FFE3D200"/>
        <bgColor rgb="FFE3D200"/>
      </patternFill>
    </fill>
    <fill>
      <patternFill patternType="solid">
        <fgColor rgb="FFCC9900"/>
        <bgColor rgb="FFCC9900"/>
      </patternFill>
    </fill>
    <fill>
      <patternFill patternType="solid">
        <fgColor rgb="FF65C295"/>
        <bgColor rgb="FF65C295"/>
      </patternFill>
    </fill>
    <fill>
      <patternFill patternType="solid">
        <fgColor rgb="FFA09600"/>
        <bgColor rgb="FFA09600"/>
      </patternFill>
    </fill>
    <fill>
      <patternFill patternType="solid">
        <fgColor rgb="FFE0EFD4"/>
        <bgColor rgb="FFE0EFD4"/>
      </patternFill>
    </fill>
    <fill>
      <patternFill patternType="solid">
        <fgColor rgb="FF00AAAD"/>
        <bgColor rgb="FF00AAAD"/>
      </patternFill>
    </fill>
    <fill>
      <patternFill patternType="solid">
        <fgColor rgb="FF62A73B"/>
        <bgColor rgb="FF62A73B"/>
      </patternFill>
    </fill>
    <fill>
      <patternFill patternType="solid">
        <fgColor rgb="FFFFF200"/>
        <bgColor rgb="FFFFF200"/>
      </patternFill>
    </fill>
    <fill>
      <patternFill patternType="solid">
        <fgColor rgb="FF1B75BC"/>
        <bgColor rgb="FF1B75BC"/>
      </patternFill>
    </fill>
    <fill>
      <patternFill patternType="solid">
        <fgColor rgb="FFDFCCE4"/>
        <bgColor rgb="FFDFCCE4"/>
      </patternFill>
    </fill>
    <fill>
      <patternFill patternType="solid">
        <fgColor rgb="FFBCAED5"/>
        <bgColor rgb="FFBCAED5"/>
      </patternFill>
    </fill>
    <fill>
      <patternFill patternType="solid">
        <fgColor rgb="FFCCBE00"/>
        <bgColor rgb="FFCCBE00"/>
      </patternFill>
    </fill>
    <fill>
      <patternFill patternType="solid">
        <fgColor rgb="FF00B274"/>
        <bgColor rgb="FF00B274"/>
      </patternFill>
    </fill>
    <fill>
      <patternFill patternType="solid">
        <fgColor rgb="FFF04E4D"/>
        <bgColor rgb="FFF04E4D"/>
      </patternFill>
    </fill>
    <fill>
      <patternFill patternType="solid">
        <fgColor rgb="FFBEE3D3"/>
        <bgColor rgb="FFBEE3D3"/>
      </patternFill>
    </fill>
    <fill>
      <patternFill patternType="solid">
        <fgColor rgb="FF89C765"/>
        <bgColor rgb="FF89C765"/>
      </patternFill>
    </fill>
    <fill>
      <patternFill patternType="solid">
        <fgColor rgb="FF009598"/>
        <bgColor rgb="FF009598"/>
      </patternFill>
    </fill>
    <fill>
      <patternFill patternType="solid">
        <fgColor rgb="FFFDB94D"/>
        <bgColor rgb="FFFDB94D"/>
      </patternFill>
    </fill>
    <fill>
      <patternFill patternType="solid">
        <fgColor rgb="FFFFE5CA"/>
        <bgColor rgb="FFFFE5CA"/>
      </patternFill>
    </fill>
    <fill>
      <patternFill patternType="solid">
        <fgColor rgb="FFC7A0CB"/>
        <bgColor rgb="FFC7A0CB"/>
      </patternFill>
    </fill>
    <fill>
      <patternFill patternType="solid">
        <fgColor rgb="FF1DC7B1"/>
        <bgColor rgb="FF1DC7B1"/>
      </patternFill>
    </fill>
    <fill>
      <patternFill patternType="solid">
        <fgColor rgb="FFFD7373"/>
        <bgColor rgb="FFFD7373"/>
      </patternFill>
    </fill>
    <fill>
      <patternFill patternType="solid">
        <fgColor rgb="FFF8C0C0"/>
        <bgColor rgb="FFF8C0C0"/>
      </patternFill>
    </fill>
    <fill>
      <patternFill patternType="solid">
        <fgColor rgb="FFB1F4AB"/>
        <bgColor rgb="FFB1F4AB"/>
      </patternFill>
    </fill>
    <fill>
      <patternFill patternType="solid">
        <fgColor rgb="FFD6EFD8"/>
        <bgColor rgb="FFD6EFD8"/>
      </patternFill>
    </fill>
    <fill>
      <patternFill patternType="solid">
        <fgColor rgb="FFF8F4C1"/>
        <bgColor rgb="FFF8F4C1"/>
      </patternFill>
    </fill>
    <fill>
      <patternFill patternType="solid">
        <fgColor rgb="FF47C4FF"/>
        <bgColor rgb="FF47C4FF"/>
      </patternFill>
    </fill>
    <fill>
      <patternFill patternType="solid">
        <fgColor rgb="FF0B86F6"/>
        <bgColor rgb="FF0B86F6"/>
      </patternFill>
    </fill>
    <fill>
      <patternFill patternType="solid">
        <fgColor rgb="FFFD0BF9"/>
        <bgColor rgb="FFFD0BF9"/>
      </patternFill>
    </fill>
    <fill>
      <patternFill patternType="solid">
        <fgColor rgb="FFF49BE0"/>
        <bgColor rgb="FFF49BE0"/>
      </patternFill>
    </fill>
    <fill>
      <patternFill patternType="solid">
        <fgColor rgb="FFBCE4E5"/>
        <bgColor rgb="FFBCE4E5"/>
      </patternFill>
    </fill>
    <fill>
      <patternFill patternType="solid">
        <fgColor rgb="FF23D708"/>
        <bgColor rgb="FF23D708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140">
    <xf numFmtId="0" fontId="0" fillId="0" borderId="0" xfId="0"/>
    <xf numFmtId="3" fontId="15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"/>
    </xf>
    <xf numFmtId="3" fontId="15" fillId="0" borderId="0" xfId="0" applyNumberFormat="1" applyFont="1"/>
    <xf numFmtId="3" fontId="15" fillId="9" borderId="2" xfId="0" applyNumberFormat="1" applyFont="1" applyFill="1" applyBorder="1"/>
    <xf numFmtId="0" fontId="17" fillId="0" borderId="0" xfId="0" applyFont="1"/>
    <xf numFmtId="3" fontId="17" fillId="0" borderId="0" xfId="0" applyNumberFormat="1" applyFont="1"/>
    <xf numFmtId="164" fontId="18" fillId="10" borderId="2" xfId="0" applyNumberFormat="1" applyFont="1" applyFill="1" applyBorder="1" applyAlignment="1">
      <alignment horizontal="left"/>
    </xf>
    <xf numFmtId="3" fontId="0" fillId="0" borderId="0" xfId="0" applyNumberFormat="1"/>
    <xf numFmtId="3" fontId="15" fillId="9" borderId="2" xfId="0" applyNumberFormat="1" applyFont="1" applyFill="1" applyBorder="1" applyAlignment="1">
      <alignment horizontal="left"/>
    </xf>
    <xf numFmtId="164" fontId="18" fillId="0" borderId="2" xfId="0" applyNumberFormat="1" applyFont="1" applyFill="1" applyBorder="1" applyAlignment="1">
      <alignment horizontal="left"/>
    </xf>
    <xf numFmtId="164" fontId="18" fillId="0" borderId="2" xfId="0" applyNumberFormat="1" applyFont="1" applyBorder="1" applyAlignment="1">
      <alignment horizontal="left"/>
    </xf>
    <xf numFmtId="3" fontId="17" fillId="0" borderId="0" xfId="0" applyNumberFormat="1" applyFont="1" applyFill="1"/>
    <xf numFmtId="3" fontId="15" fillId="9" borderId="2" xfId="0" applyNumberFormat="1" applyFont="1" applyFill="1" applyBorder="1" applyAlignment="1">
      <alignment horizontal="right"/>
    </xf>
    <xf numFmtId="3" fontId="15" fillId="11" borderId="2" xfId="0" applyNumberFormat="1" applyFont="1" applyFill="1" applyBorder="1" applyAlignment="1">
      <alignment horizontal="left"/>
    </xf>
    <xf numFmtId="3" fontId="0" fillId="12" borderId="0" xfId="0" applyNumberFormat="1" applyFill="1"/>
    <xf numFmtId="3" fontId="15" fillId="11" borderId="2" xfId="0" applyNumberFormat="1" applyFont="1" applyFill="1" applyBorder="1" applyAlignment="1">
      <alignment horizontal="right"/>
    </xf>
    <xf numFmtId="3" fontId="15" fillId="13" borderId="2" xfId="0" applyNumberFormat="1" applyFont="1" applyFill="1" applyBorder="1" applyAlignment="1">
      <alignment horizontal="left"/>
    </xf>
    <xf numFmtId="3" fontId="15" fillId="13" borderId="2" xfId="0" applyNumberFormat="1" applyFont="1" applyFill="1" applyBorder="1" applyAlignment="1">
      <alignment horizontal="right"/>
    </xf>
    <xf numFmtId="3" fontId="15" fillId="14" borderId="2" xfId="0" applyNumberFormat="1" applyFont="1" applyFill="1" applyBorder="1"/>
    <xf numFmtId="3" fontId="15" fillId="14" borderId="2" xfId="0" applyNumberFormat="1" applyFont="1" applyFill="1" applyBorder="1" applyAlignment="1">
      <alignment horizontal="left"/>
    </xf>
    <xf numFmtId="3" fontId="15" fillId="14" borderId="2" xfId="0" applyNumberFormat="1" applyFont="1" applyFill="1" applyBorder="1" applyAlignment="1">
      <alignment horizontal="right"/>
    </xf>
    <xf numFmtId="164" fontId="18" fillId="15" borderId="2" xfId="0" applyNumberFormat="1" applyFont="1" applyFill="1" applyBorder="1" applyAlignment="1">
      <alignment horizontal="left"/>
    </xf>
    <xf numFmtId="3" fontId="15" fillId="16" borderId="2" xfId="0" applyNumberFormat="1" applyFont="1" applyFill="1" applyBorder="1"/>
    <xf numFmtId="3" fontId="15" fillId="16" borderId="2" xfId="0" applyNumberFormat="1" applyFont="1" applyFill="1" applyBorder="1" applyAlignment="1">
      <alignment horizontal="left"/>
    </xf>
    <xf numFmtId="3" fontId="15" fillId="16" borderId="2" xfId="0" applyNumberFormat="1" applyFont="1" applyFill="1" applyBorder="1" applyAlignment="1">
      <alignment horizontal="right"/>
    </xf>
    <xf numFmtId="3" fontId="15" fillId="17" borderId="2" xfId="0" applyNumberFormat="1" applyFont="1" applyFill="1" applyBorder="1" applyAlignment="1">
      <alignment horizontal="left"/>
    </xf>
    <xf numFmtId="3" fontId="15" fillId="17" borderId="2" xfId="0" applyNumberFormat="1" applyFont="1" applyFill="1" applyBorder="1" applyAlignment="1">
      <alignment horizontal="right"/>
    </xf>
    <xf numFmtId="3" fontId="15" fillId="18" borderId="2" xfId="0" applyNumberFormat="1" applyFont="1" applyFill="1" applyBorder="1" applyAlignment="1">
      <alignment horizontal="left"/>
    </xf>
    <xf numFmtId="3" fontId="15" fillId="18" borderId="2" xfId="0" applyNumberFormat="1" applyFont="1" applyFill="1" applyBorder="1" applyAlignment="1">
      <alignment horizontal="right"/>
    </xf>
    <xf numFmtId="3" fontId="15" fillId="19" borderId="2" xfId="0" applyNumberFormat="1" applyFont="1" applyFill="1" applyBorder="1" applyAlignment="1">
      <alignment horizontal="left"/>
    </xf>
    <xf numFmtId="0" fontId="0" fillId="0" borderId="0" xfId="0" applyFill="1"/>
    <xf numFmtId="3" fontId="15" fillId="19" borderId="2" xfId="0" applyNumberFormat="1" applyFont="1" applyFill="1" applyBorder="1" applyAlignment="1">
      <alignment horizontal="right"/>
    </xf>
    <xf numFmtId="3" fontId="15" fillId="20" borderId="2" xfId="0" applyNumberFormat="1" applyFont="1" applyFill="1" applyBorder="1" applyAlignment="1">
      <alignment horizontal="left"/>
    </xf>
    <xf numFmtId="3" fontId="15" fillId="20" borderId="2" xfId="0" applyNumberFormat="1" applyFont="1" applyFill="1" applyBorder="1" applyAlignment="1">
      <alignment horizontal="right"/>
    </xf>
    <xf numFmtId="3" fontId="15" fillId="21" borderId="2" xfId="0" applyNumberFormat="1" applyFont="1" applyFill="1" applyBorder="1"/>
    <xf numFmtId="3" fontId="15" fillId="21" borderId="2" xfId="0" applyNumberFormat="1" applyFont="1" applyFill="1" applyBorder="1" applyAlignment="1">
      <alignment horizontal="left"/>
    </xf>
    <xf numFmtId="3" fontId="15" fillId="21" borderId="2" xfId="0" applyNumberFormat="1" applyFont="1" applyFill="1" applyBorder="1" applyAlignment="1">
      <alignment horizontal="right"/>
    </xf>
    <xf numFmtId="3" fontId="15" fillId="22" borderId="2" xfId="0" applyNumberFormat="1" applyFont="1" applyFill="1" applyBorder="1"/>
    <xf numFmtId="3" fontId="15" fillId="22" borderId="2" xfId="0" applyNumberFormat="1" applyFont="1" applyFill="1" applyBorder="1" applyAlignment="1">
      <alignment horizontal="left"/>
    </xf>
    <xf numFmtId="3" fontId="15" fillId="22" borderId="2" xfId="0" applyNumberFormat="1" applyFont="1" applyFill="1" applyBorder="1" applyAlignment="1">
      <alignment horizontal="right"/>
    </xf>
    <xf numFmtId="3" fontId="15" fillId="23" borderId="2" xfId="0" applyNumberFormat="1" applyFont="1" applyFill="1" applyBorder="1"/>
    <xf numFmtId="3" fontId="15" fillId="23" borderId="2" xfId="0" applyNumberFormat="1" applyFont="1" applyFill="1" applyBorder="1" applyAlignment="1">
      <alignment horizontal="left"/>
    </xf>
    <xf numFmtId="0" fontId="0" fillId="12" borderId="0" xfId="0" applyFill="1"/>
    <xf numFmtId="3" fontId="15" fillId="23" borderId="2" xfId="0" applyNumberFormat="1" applyFont="1" applyFill="1" applyBorder="1" applyAlignment="1">
      <alignment horizontal="right"/>
    </xf>
    <xf numFmtId="3" fontId="15" fillId="24" borderId="2" xfId="0" applyNumberFormat="1" applyFont="1" applyFill="1" applyBorder="1"/>
    <xf numFmtId="3" fontId="15" fillId="24" borderId="2" xfId="0" applyNumberFormat="1" applyFont="1" applyFill="1" applyBorder="1" applyAlignment="1">
      <alignment horizontal="left"/>
    </xf>
    <xf numFmtId="3" fontId="15" fillId="24" borderId="2" xfId="0" applyNumberFormat="1" applyFont="1" applyFill="1" applyBorder="1" applyAlignment="1">
      <alignment horizontal="right"/>
    </xf>
    <xf numFmtId="3" fontId="15" fillId="25" borderId="2" xfId="0" applyNumberFormat="1" applyFont="1" applyFill="1" applyBorder="1" applyAlignment="1">
      <alignment horizontal="left"/>
    </xf>
    <xf numFmtId="3" fontId="15" fillId="25" borderId="2" xfId="0" applyNumberFormat="1" applyFont="1" applyFill="1" applyBorder="1" applyAlignment="1">
      <alignment horizontal="right"/>
    </xf>
    <xf numFmtId="3" fontId="15" fillId="26" borderId="2" xfId="0" applyNumberFormat="1" applyFont="1" applyFill="1" applyBorder="1" applyAlignment="1">
      <alignment horizontal="left"/>
    </xf>
    <xf numFmtId="3" fontId="15" fillId="26" borderId="2" xfId="0" applyNumberFormat="1" applyFont="1" applyFill="1" applyBorder="1" applyAlignment="1">
      <alignment horizontal="right"/>
    </xf>
    <xf numFmtId="3" fontId="15" fillId="27" borderId="2" xfId="0" applyNumberFormat="1" applyFont="1" applyFill="1" applyBorder="1" applyAlignment="1">
      <alignment horizontal="left"/>
    </xf>
    <xf numFmtId="3" fontId="15" fillId="27" borderId="2" xfId="0" applyNumberFormat="1" applyFont="1" applyFill="1" applyBorder="1"/>
    <xf numFmtId="3" fontId="15" fillId="27" borderId="2" xfId="0" applyNumberFormat="1" applyFont="1" applyFill="1" applyBorder="1" applyAlignment="1">
      <alignment horizontal="right"/>
    </xf>
    <xf numFmtId="3" fontId="15" fillId="28" borderId="2" xfId="0" applyNumberFormat="1" applyFont="1" applyFill="1" applyBorder="1"/>
    <xf numFmtId="3" fontId="15" fillId="28" borderId="2" xfId="0" applyNumberFormat="1" applyFont="1" applyFill="1" applyBorder="1" applyAlignment="1">
      <alignment horizontal="right"/>
    </xf>
    <xf numFmtId="3" fontId="15" fillId="29" borderId="2" xfId="0" applyNumberFormat="1" applyFont="1" applyFill="1" applyBorder="1"/>
    <xf numFmtId="3" fontId="15" fillId="29" borderId="2" xfId="0" applyNumberFormat="1" applyFont="1" applyFill="1" applyBorder="1" applyAlignment="1">
      <alignment horizontal="left"/>
    </xf>
    <xf numFmtId="3" fontId="15" fillId="29" borderId="2" xfId="0" applyNumberFormat="1" applyFont="1" applyFill="1" applyBorder="1" applyAlignment="1">
      <alignment horizontal="right"/>
    </xf>
    <xf numFmtId="3" fontId="15" fillId="30" borderId="2" xfId="0" applyNumberFormat="1" applyFont="1" applyFill="1" applyBorder="1"/>
    <xf numFmtId="3" fontId="15" fillId="30" borderId="2" xfId="0" applyNumberFormat="1" applyFont="1" applyFill="1" applyBorder="1" applyAlignment="1">
      <alignment horizontal="left"/>
    </xf>
    <xf numFmtId="3" fontId="15" fillId="30" borderId="2" xfId="0" applyNumberFormat="1" applyFont="1" applyFill="1" applyBorder="1" applyAlignment="1">
      <alignment horizontal="right"/>
    </xf>
    <xf numFmtId="3" fontId="15" fillId="31" borderId="2" xfId="0" applyNumberFormat="1" applyFont="1" applyFill="1" applyBorder="1"/>
    <xf numFmtId="3" fontId="15" fillId="31" borderId="2" xfId="0" applyNumberFormat="1" applyFont="1" applyFill="1" applyBorder="1" applyAlignment="1">
      <alignment horizontal="left"/>
    </xf>
    <xf numFmtId="3" fontId="15" fillId="31" borderId="2" xfId="0" applyNumberFormat="1" applyFont="1" applyFill="1" applyBorder="1" applyAlignment="1">
      <alignment horizontal="right"/>
    </xf>
    <xf numFmtId="3" fontId="15" fillId="32" borderId="2" xfId="0" applyNumberFormat="1" applyFont="1" applyFill="1" applyBorder="1"/>
    <xf numFmtId="3" fontId="15" fillId="32" borderId="2" xfId="0" applyNumberFormat="1" applyFont="1" applyFill="1" applyBorder="1" applyAlignment="1">
      <alignment horizontal="left"/>
    </xf>
    <xf numFmtId="3" fontId="15" fillId="32" borderId="2" xfId="0" applyNumberFormat="1" applyFont="1" applyFill="1" applyBorder="1" applyAlignment="1">
      <alignment horizontal="right"/>
    </xf>
    <xf numFmtId="3" fontId="15" fillId="33" borderId="2" xfId="0" applyNumberFormat="1" applyFont="1" applyFill="1" applyBorder="1"/>
    <xf numFmtId="3" fontId="15" fillId="33" borderId="2" xfId="0" applyNumberFormat="1" applyFont="1" applyFill="1" applyBorder="1" applyAlignment="1">
      <alignment horizontal="left"/>
    </xf>
    <xf numFmtId="3" fontId="15" fillId="33" borderId="2" xfId="0" applyNumberFormat="1" applyFont="1" applyFill="1" applyBorder="1" applyAlignment="1">
      <alignment horizontal="right"/>
    </xf>
    <xf numFmtId="3" fontId="15" fillId="25" borderId="2" xfId="0" applyNumberFormat="1" applyFont="1" applyFill="1" applyBorder="1"/>
    <xf numFmtId="3" fontId="15" fillId="34" borderId="2" xfId="0" applyNumberFormat="1" applyFont="1" applyFill="1" applyBorder="1"/>
    <xf numFmtId="3" fontId="15" fillId="34" borderId="2" xfId="0" applyNumberFormat="1" applyFont="1" applyFill="1" applyBorder="1" applyAlignment="1">
      <alignment horizontal="left"/>
    </xf>
    <xf numFmtId="3" fontId="15" fillId="34" borderId="2" xfId="0" applyNumberFormat="1" applyFont="1" applyFill="1" applyBorder="1" applyAlignment="1">
      <alignment horizontal="right"/>
    </xf>
    <xf numFmtId="3" fontId="0" fillId="0" borderId="0" xfId="0" applyNumberFormat="1" applyFill="1"/>
    <xf numFmtId="3" fontId="15" fillId="35" borderId="2" xfId="0" applyNumberFormat="1" applyFont="1" applyFill="1" applyBorder="1"/>
    <xf numFmtId="3" fontId="15" fillId="35" borderId="2" xfId="0" applyNumberFormat="1" applyFont="1" applyFill="1" applyBorder="1" applyAlignment="1">
      <alignment horizontal="left"/>
    </xf>
    <xf numFmtId="3" fontId="15" fillId="35" borderId="2" xfId="0" applyNumberFormat="1" applyFont="1" applyFill="1" applyBorder="1" applyAlignment="1">
      <alignment horizontal="right"/>
    </xf>
    <xf numFmtId="3" fontId="15" fillId="19" borderId="2" xfId="0" applyNumberFormat="1" applyFont="1" applyFill="1" applyBorder="1"/>
    <xf numFmtId="3" fontId="15" fillId="20" borderId="2" xfId="0" applyNumberFormat="1" applyFont="1" applyFill="1" applyBorder="1"/>
    <xf numFmtId="3" fontId="15" fillId="36" borderId="2" xfId="0" applyNumberFormat="1" applyFont="1" applyFill="1" applyBorder="1"/>
    <xf numFmtId="3" fontId="15" fillId="36" borderId="2" xfId="0" applyNumberFormat="1" applyFont="1" applyFill="1" applyBorder="1" applyAlignment="1">
      <alignment horizontal="left"/>
    </xf>
    <xf numFmtId="3" fontId="15" fillId="36" borderId="2" xfId="0" applyNumberFormat="1" applyFont="1" applyFill="1" applyBorder="1" applyAlignment="1">
      <alignment horizontal="right"/>
    </xf>
    <xf numFmtId="3" fontId="15" fillId="37" borderId="2" xfId="0" applyNumberFormat="1" applyFont="1" applyFill="1" applyBorder="1"/>
    <xf numFmtId="3" fontId="15" fillId="37" borderId="2" xfId="0" applyNumberFormat="1" applyFont="1" applyFill="1" applyBorder="1" applyAlignment="1">
      <alignment horizontal="left"/>
    </xf>
    <xf numFmtId="3" fontId="15" fillId="37" borderId="2" xfId="0" applyNumberFormat="1" applyFont="1" applyFill="1" applyBorder="1" applyAlignment="1">
      <alignment horizontal="right"/>
    </xf>
    <xf numFmtId="3" fontId="15" fillId="38" borderId="2" xfId="0" applyNumberFormat="1" applyFont="1" applyFill="1" applyBorder="1"/>
    <xf numFmtId="3" fontId="15" fillId="38" borderId="2" xfId="0" applyNumberFormat="1" applyFont="1" applyFill="1" applyBorder="1" applyAlignment="1">
      <alignment horizontal="left"/>
    </xf>
    <xf numFmtId="3" fontId="15" fillId="38" borderId="2" xfId="0" applyNumberFormat="1" applyFont="1" applyFill="1" applyBorder="1" applyAlignment="1">
      <alignment horizontal="right"/>
    </xf>
    <xf numFmtId="3" fontId="15" fillId="39" borderId="2" xfId="0" applyNumberFormat="1" applyFont="1" applyFill="1" applyBorder="1"/>
    <xf numFmtId="3" fontId="15" fillId="39" borderId="2" xfId="0" applyNumberFormat="1" applyFont="1" applyFill="1" applyBorder="1" applyAlignment="1">
      <alignment horizontal="left"/>
    </xf>
    <xf numFmtId="3" fontId="15" fillId="39" borderId="2" xfId="0" applyNumberFormat="1" applyFont="1" applyFill="1" applyBorder="1" applyAlignment="1">
      <alignment horizontal="right"/>
    </xf>
    <xf numFmtId="3" fontId="15" fillId="18" borderId="2" xfId="0" applyNumberFormat="1" applyFont="1" applyFill="1" applyBorder="1"/>
    <xf numFmtId="3" fontId="15" fillId="40" borderId="2" xfId="0" applyNumberFormat="1" applyFont="1" applyFill="1" applyBorder="1"/>
    <xf numFmtId="3" fontId="15" fillId="40" borderId="2" xfId="0" applyNumberFormat="1" applyFont="1" applyFill="1" applyBorder="1" applyAlignment="1">
      <alignment horizontal="left"/>
    </xf>
    <xf numFmtId="3" fontId="15" fillId="40" borderId="2" xfId="0" applyNumberFormat="1" applyFont="1" applyFill="1" applyBorder="1" applyAlignment="1">
      <alignment horizontal="right"/>
    </xf>
    <xf numFmtId="3" fontId="15" fillId="41" borderId="2" xfId="0" applyNumberFormat="1" applyFont="1" applyFill="1" applyBorder="1"/>
    <xf numFmtId="3" fontId="15" fillId="41" borderId="2" xfId="0" applyNumberFormat="1" applyFont="1" applyFill="1" applyBorder="1" applyAlignment="1">
      <alignment horizontal="left"/>
    </xf>
    <xf numFmtId="3" fontId="15" fillId="41" borderId="2" xfId="0" applyNumberFormat="1" applyFont="1" applyFill="1" applyBorder="1" applyAlignment="1">
      <alignment horizontal="right"/>
    </xf>
    <xf numFmtId="3" fontId="15" fillId="42" borderId="2" xfId="0" applyNumberFormat="1" applyFont="1" applyFill="1" applyBorder="1"/>
    <xf numFmtId="3" fontId="15" fillId="42" borderId="2" xfId="0" applyNumberFormat="1" applyFont="1" applyFill="1" applyBorder="1" applyAlignment="1">
      <alignment horizontal="left"/>
    </xf>
    <xf numFmtId="3" fontId="15" fillId="42" borderId="2" xfId="0" applyNumberFormat="1" applyFont="1" applyFill="1" applyBorder="1" applyAlignment="1">
      <alignment horizontal="right"/>
    </xf>
    <xf numFmtId="3" fontId="15" fillId="43" borderId="2" xfId="0" applyNumberFormat="1" applyFont="1" applyFill="1" applyBorder="1"/>
    <xf numFmtId="3" fontId="15" fillId="43" borderId="2" xfId="0" applyNumberFormat="1" applyFont="1" applyFill="1" applyBorder="1" applyAlignment="1">
      <alignment horizontal="left"/>
    </xf>
    <xf numFmtId="3" fontId="15" fillId="43" borderId="2" xfId="0" applyNumberFormat="1" applyFont="1" applyFill="1" applyBorder="1" applyAlignment="1">
      <alignment horizontal="right"/>
    </xf>
    <xf numFmtId="3" fontId="15" fillId="44" borderId="2" xfId="0" applyNumberFormat="1" applyFont="1" applyFill="1" applyBorder="1"/>
    <xf numFmtId="3" fontId="15" fillId="44" borderId="2" xfId="0" applyNumberFormat="1" applyFont="1" applyFill="1" applyBorder="1" applyAlignment="1">
      <alignment horizontal="left"/>
    </xf>
    <xf numFmtId="3" fontId="15" fillId="44" borderId="2" xfId="0" applyNumberFormat="1" applyFont="1" applyFill="1" applyBorder="1" applyAlignment="1">
      <alignment horizontal="right"/>
    </xf>
    <xf numFmtId="3" fontId="15" fillId="45" borderId="2" xfId="0" applyNumberFormat="1" applyFont="1" applyFill="1" applyBorder="1"/>
    <xf numFmtId="3" fontId="15" fillId="45" borderId="2" xfId="0" applyNumberFormat="1" applyFont="1" applyFill="1" applyBorder="1" applyAlignment="1">
      <alignment horizontal="left"/>
    </xf>
    <xf numFmtId="3" fontId="15" fillId="45" borderId="2" xfId="0" applyNumberFormat="1" applyFont="1" applyFill="1" applyBorder="1" applyAlignment="1">
      <alignment horizontal="right"/>
    </xf>
    <xf numFmtId="3" fontId="15" fillId="46" borderId="2" xfId="0" applyNumberFormat="1" applyFont="1" applyFill="1" applyBorder="1"/>
    <xf numFmtId="3" fontId="15" fillId="46" borderId="2" xfId="0" applyNumberFormat="1" applyFont="1" applyFill="1" applyBorder="1" applyAlignment="1">
      <alignment horizontal="left"/>
    </xf>
    <xf numFmtId="3" fontId="15" fillId="46" borderId="2" xfId="0" applyNumberFormat="1" applyFont="1" applyFill="1" applyBorder="1" applyAlignment="1">
      <alignment horizontal="right"/>
    </xf>
    <xf numFmtId="3" fontId="15" fillId="47" borderId="2" xfId="0" applyNumberFormat="1" applyFont="1" applyFill="1" applyBorder="1"/>
    <xf numFmtId="3" fontId="15" fillId="47" borderId="2" xfId="0" applyNumberFormat="1" applyFont="1" applyFill="1" applyBorder="1" applyAlignment="1">
      <alignment horizontal="left"/>
    </xf>
    <xf numFmtId="3" fontId="15" fillId="47" borderId="2" xfId="0" applyNumberFormat="1" applyFont="1" applyFill="1" applyBorder="1" applyAlignment="1">
      <alignment horizontal="right"/>
    </xf>
    <xf numFmtId="3" fontId="15" fillId="48" borderId="2" xfId="0" applyNumberFormat="1" applyFont="1" applyFill="1" applyBorder="1"/>
    <xf numFmtId="3" fontId="15" fillId="48" borderId="2" xfId="0" applyNumberFormat="1" applyFont="1" applyFill="1" applyBorder="1" applyAlignment="1">
      <alignment horizontal="left"/>
    </xf>
    <xf numFmtId="3" fontId="15" fillId="48" borderId="2" xfId="0" applyNumberFormat="1" applyFont="1" applyFill="1" applyBorder="1" applyAlignment="1">
      <alignment horizontal="right"/>
    </xf>
    <xf numFmtId="3" fontId="15" fillId="49" borderId="2" xfId="0" applyNumberFormat="1" applyFont="1" applyFill="1" applyBorder="1"/>
    <xf numFmtId="3" fontId="15" fillId="49" borderId="2" xfId="0" applyNumberFormat="1" applyFont="1" applyFill="1" applyBorder="1" applyAlignment="1">
      <alignment horizontal="left"/>
    </xf>
    <xf numFmtId="3" fontId="15" fillId="49" borderId="2" xfId="0" applyNumberFormat="1" applyFont="1" applyFill="1" applyBorder="1" applyAlignment="1">
      <alignment horizontal="right"/>
    </xf>
    <xf numFmtId="3" fontId="15" fillId="50" borderId="2" xfId="0" applyNumberFormat="1" applyFont="1" applyFill="1" applyBorder="1"/>
    <xf numFmtId="3" fontId="15" fillId="50" borderId="2" xfId="0" applyNumberFormat="1" applyFont="1" applyFill="1" applyBorder="1" applyAlignment="1">
      <alignment horizontal="left"/>
    </xf>
    <xf numFmtId="3" fontId="15" fillId="50" borderId="2" xfId="0" applyNumberFormat="1" applyFont="1" applyFill="1" applyBorder="1" applyAlignment="1">
      <alignment horizontal="right"/>
    </xf>
    <xf numFmtId="3" fontId="15" fillId="51" borderId="2" xfId="0" applyNumberFormat="1" applyFont="1" applyFill="1" applyBorder="1"/>
    <xf numFmtId="3" fontId="15" fillId="51" borderId="2" xfId="0" applyNumberFormat="1" applyFont="1" applyFill="1" applyBorder="1" applyAlignment="1">
      <alignment horizontal="left"/>
    </xf>
    <xf numFmtId="3" fontId="15" fillId="51" borderId="2" xfId="0" applyNumberFormat="1" applyFont="1" applyFill="1" applyBorder="1" applyAlignment="1">
      <alignment horizontal="right"/>
    </xf>
    <xf numFmtId="3" fontId="15" fillId="52" borderId="2" xfId="0" applyNumberFormat="1" applyFont="1" applyFill="1" applyBorder="1"/>
    <xf numFmtId="3" fontId="15" fillId="52" borderId="2" xfId="0" applyNumberFormat="1" applyFont="1" applyFill="1" applyBorder="1" applyAlignment="1">
      <alignment horizontal="left"/>
    </xf>
    <xf numFmtId="3" fontId="15" fillId="52" borderId="2" xfId="0" applyNumberFormat="1" applyFont="1" applyFill="1" applyBorder="1" applyAlignment="1">
      <alignment horizontal="right"/>
    </xf>
    <xf numFmtId="3" fontId="15" fillId="53" borderId="2" xfId="0" applyNumberFormat="1" applyFont="1" applyFill="1" applyBorder="1"/>
    <xf numFmtId="3" fontId="15" fillId="53" borderId="2" xfId="0" applyNumberFormat="1" applyFont="1" applyFill="1" applyBorder="1" applyAlignment="1">
      <alignment horizontal="left"/>
    </xf>
    <xf numFmtId="3" fontId="15" fillId="53" borderId="2" xfId="0" applyNumberFormat="1" applyFont="1" applyFill="1" applyBorder="1" applyAlignment="1">
      <alignment horizontal="right"/>
    </xf>
    <xf numFmtId="3" fontId="15" fillId="54" borderId="2" xfId="0" applyNumberFormat="1" applyFont="1" applyFill="1" applyBorder="1" applyAlignment="1">
      <alignment horizontal="left"/>
    </xf>
    <xf numFmtId="3" fontId="15" fillId="54" borderId="2" xfId="0" applyNumberFormat="1" applyFont="1" applyFill="1" applyBorder="1" applyAlignment="1">
      <alignment horizontal="right"/>
    </xf>
    <xf numFmtId="3" fontId="16" fillId="0" borderId="0" xfId="0" applyNumberFormat="1" applyFont="1" applyFill="1"/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4"/>
  <sheetViews>
    <sheetView tabSelected="1" topLeftCell="A297" workbookViewId="0">
      <selection activeCell="H62" sqref="H62"/>
    </sheetView>
  </sheetViews>
  <sheetFormatPr baseColWidth="10" defaultRowHeight="12.75"/>
  <cols>
    <col min="1" max="1" width="39" customWidth="1"/>
    <col min="2" max="4" width="12.140625" customWidth="1"/>
    <col min="5" max="5" width="2.85546875" customWidth="1"/>
    <col min="6" max="6" width="12.140625" hidden="1" customWidth="1"/>
    <col min="7" max="7" width="39" customWidth="1"/>
    <col min="8" max="9" width="9.5703125" bestFit="1" customWidth="1"/>
  </cols>
  <sheetData>
    <row r="1" spans="1:10" ht="15.75">
      <c r="A1" s="1" t="s">
        <v>0</v>
      </c>
      <c r="B1" s="2">
        <v>2023</v>
      </c>
    </row>
    <row r="2" spans="1:10" ht="15.75">
      <c r="A2" s="3"/>
      <c r="H2" t="s">
        <v>1</v>
      </c>
      <c r="I2" t="s">
        <v>6</v>
      </c>
    </row>
    <row r="3" spans="1:10" ht="15.75">
      <c r="A3" s="4"/>
      <c r="B3" s="5"/>
      <c r="C3" s="6"/>
      <c r="G3" s="7" t="s">
        <v>2</v>
      </c>
      <c r="H3" s="8">
        <f>C5</f>
        <v>3454</v>
      </c>
      <c r="I3" s="8">
        <f>C6</f>
        <v>657</v>
      </c>
    </row>
    <row r="4" spans="1:10" ht="15.75">
      <c r="A4" s="9"/>
      <c r="C4" s="6"/>
      <c r="G4" s="10" t="s">
        <v>3</v>
      </c>
      <c r="H4" s="8">
        <f>C12</f>
        <v>3961</v>
      </c>
      <c r="I4" s="8">
        <f>C13</f>
        <v>3727</v>
      </c>
    </row>
    <row r="5" spans="1:10" ht="15.75">
      <c r="A5" s="9"/>
      <c r="B5" s="2" t="s">
        <v>4</v>
      </c>
      <c r="C5" s="6">
        <v>3454</v>
      </c>
      <c r="G5" s="7" t="s">
        <v>5</v>
      </c>
      <c r="H5" s="8">
        <f>C19</f>
        <v>1635</v>
      </c>
      <c r="I5" s="8">
        <f>C20</f>
        <v>198</v>
      </c>
    </row>
    <row r="6" spans="1:10" ht="15.75">
      <c r="A6" s="9" t="s">
        <v>2</v>
      </c>
      <c r="B6" s="2" t="s">
        <v>6</v>
      </c>
      <c r="C6" s="6">
        <v>657</v>
      </c>
      <c r="G6" s="11" t="s">
        <v>7</v>
      </c>
      <c r="H6" s="8">
        <f>C26</f>
        <v>905</v>
      </c>
      <c r="I6" s="8">
        <f>C27</f>
        <v>693</v>
      </c>
    </row>
    <row r="7" spans="1:10" ht="15.75">
      <c r="A7" s="9"/>
      <c r="B7" s="2" t="s">
        <v>8</v>
      </c>
      <c r="C7" s="12">
        <f>SUM(C5,C6)</f>
        <v>4111</v>
      </c>
      <c r="G7" s="7" t="s">
        <v>9</v>
      </c>
      <c r="H7" s="8">
        <f>C33</f>
        <v>217</v>
      </c>
      <c r="I7" s="8">
        <f>C34</f>
        <v>1427</v>
      </c>
    </row>
    <row r="8" spans="1:10" ht="15.75">
      <c r="A8" s="9"/>
      <c r="B8" s="2"/>
      <c r="C8" s="12"/>
      <c r="G8" s="11" t="s">
        <v>10</v>
      </c>
      <c r="H8" s="8">
        <f>C40</f>
        <v>34334</v>
      </c>
      <c r="I8" s="8">
        <f>C41</f>
        <v>11904</v>
      </c>
    </row>
    <row r="9" spans="1:10" ht="15.75">
      <c r="A9" s="13"/>
      <c r="B9" s="2"/>
      <c r="C9" s="12"/>
      <c r="G9" s="7" t="s">
        <v>11</v>
      </c>
      <c r="H9" s="8">
        <f>C47</f>
        <v>618</v>
      </c>
      <c r="I9" s="8">
        <f>C48</f>
        <v>249</v>
      </c>
    </row>
    <row r="10" spans="1:10" ht="15.75">
      <c r="A10" s="14"/>
      <c r="B10" s="2"/>
      <c r="C10" s="12"/>
      <c r="G10" s="11" t="s">
        <v>12</v>
      </c>
      <c r="H10" s="8">
        <f>C54</f>
        <v>738</v>
      </c>
      <c r="I10" s="8">
        <f>C55</f>
        <v>11</v>
      </c>
    </row>
    <row r="11" spans="1:10" ht="15.75">
      <c r="A11" s="14"/>
      <c r="C11" s="12"/>
      <c r="G11" s="7" t="s">
        <v>13</v>
      </c>
      <c r="H11">
        <f>C61</f>
        <v>893</v>
      </c>
      <c r="I11">
        <f>C62</f>
        <v>482</v>
      </c>
    </row>
    <row r="12" spans="1:10" ht="15.75">
      <c r="A12" s="14"/>
      <c r="B12" s="2" t="s">
        <v>4</v>
      </c>
      <c r="C12" s="12">
        <v>3961</v>
      </c>
      <c r="G12" s="11" t="s">
        <v>14</v>
      </c>
      <c r="H12" s="8">
        <f>C68</f>
        <v>1331</v>
      </c>
      <c r="I12" s="8">
        <f>C69</f>
        <v>207</v>
      </c>
    </row>
    <row r="13" spans="1:10" ht="15.75">
      <c r="A13" s="14" t="s">
        <v>3</v>
      </c>
      <c r="B13" s="2" t="s">
        <v>6</v>
      </c>
      <c r="C13" s="12">
        <v>3727</v>
      </c>
      <c r="G13" s="7" t="s">
        <v>15</v>
      </c>
      <c r="H13" s="8">
        <f>C75</f>
        <v>35168</v>
      </c>
      <c r="I13" s="8">
        <f>C76</f>
        <v>393</v>
      </c>
    </row>
    <row r="14" spans="1:10" ht="15.75">
      <c r="A14" s="14"/>
      <c r="B14" s="2" t="s">
        <v>8</v>
      </c>
      <c r="C14" s="12">
        <f>SUM(C12+C13)</f>
        <v>7688</v>
      </c>
      <c r="G14" s="11" t="s">
        <v>16</v>
      </c>
      <c r="H14" s="8">
        <f>C82</f>
        <v>6718</v>
      </c>
      <c r="I14" s="8">
        <f>C83</f>
        <v>553</v>
      </c>
    </row>
    <row r="15" spans="1:10" ht="15.75">
      <c r="A15" s="14"/>
      <c r="B15" s="2"/>
      <c r="C15" s="12"/>
      <c r="G15" s="7" t="s">
        <v>17</v>
      </c>
      <c r="H15" s="15">
        <f>C89</f>
        <v>6653</v>
      </c>
      <c r="I15" s="15">
        <f>C90</f>
        <v>855</v>
      </c>
      <c r="J15" s="43" t="s">
        <v>67</v>
      </c>
    </row>
    <row r="16" spans="1:10" ht="15.75">
      <c r="A16" s="16"/>
      <c r="B16" s="2"/>
      <c r="C16" s="12"/>
      <c r="G16" s="11" t="s">
        <v>18</v>
      </c>
      <c r="H16" s="8">
        <f>C96</f>
        <v>292</v>
      </c>
      <c r="I16" s="8">
        <f>C97</f>
        <v>12</v>
      </c>
    </row>
    <row r="17" spans="1:10" ht="15.75">
      <c r="A17" s="17"/>
      <c r="B17" s="2"/>
      <c r="C17" s="12"/>
      <c r="G17" s="7" t="s">
        <v>19</v>
      </c>
      <c r="H17" s="8">
        <f>C103</f>
        <v>3449</v>
      </c>
      <c r="I17" s="8">
        <f>C104</f>
        <v>409</v>
      </c>
    </row>
    <row r="18" spans="1:10" ht="15.75">
      <c r="A18" s="17"/>
      <c r="C18" s="12"/>
      <c r="G18" s="11" t="s">
        <v>20</v>
      </c>
      <c r="H18" s="8">
        <f>C110</f>
        <v>781</v>
      </c>
      <c r="I18" s="8">
        <f>C111</f>
        <v>476</v>
      </c>
    </row>
    <row r="19" spans="1:10" ht="15.75">
      <c r="A19" s="17"/>
      <c r="B19" s="2" t="s">
        <v>4</v>
      </c>
      <c r="C19" s="12">
        <v>1635</v>
      </c>
      <c r="G19" s="7" t="s">
        <v>21</v>
      </c>
      <c r="H19" s="8">
        <f>C117</f>
        <v>638</v>
      </c>
      <c r="I19" s="8">
        <f>C118</f>
        <v>293</v>
      </c>
    </row>
    <row r="20" spans="1:10" ht="15.75">
      <c r="A20" s="17" t="s">
        <v>5</v>
      </c>
      <c r="B20" s="2" t="s">
        <v>6</v>
      </c>
      <c r="C20" s="12">
        <v>198</v>
      </c>
      <c r="G20" s="11" t="s">
        <v>22</v>
      </c>
      <c r="H20" s="8">
        <f>C124</f>
        <v>692</v>
      </c>
      <c r="I20" s="8">
        <f>C125</f>
        <v>542</v>
      </c>
    </row>
    <row r="21" spans="1:10" ht="15.75">
      <c r="A21" s="17"/>
      <c r="B21" s="2" t="s">
        <v>8</v>
      </c>
      <c r="C21" s="12">
        <f>SUM(C19,C20)</f>
        <v>1833</v>
      </c>
      <c r="G21" s="7" t="s">
        <v>23</v>
      </c>
      <c r="H21" s="8">
        <f>C131</f>
        <v>14710</v>
      </c>
      <c r="I21" s="8">
        <f>C132</f>
        <v>7135</v>
      </c>
    </row>
    <row r="22" spans="1:10" ht="15.75">
      <c r="A22" s="17"/>
      <c r="B22" s="2"/>
      <c r="C22" s="12"/>
      <c r="G22" s="11" t="s">
        <v>24</v>
      </c>
      <c r="H22" s="15">
        <f>C138</f>
        <v>638</v>
      </c>
      <c r="I22" s="15">
        <f>C139</f>
        <v>215</v>
      </c>
      <c r="J22" s="43" t="s">
        <v>67</v>
      </c>
    </row>
    <row r="23" spans="1:10" ht="15.75">
      <c r="A23" s="18"/>
      <c r="B23" s="2"/>
      <c r="C23" s="12"/>
      <c r="G23" s="7" t="s">
        <v>25</v>
      </c>
      <c r="H23" s="8">
        <f>C145</f>
        <v>1625</v>
      </c>
      <c r="I23" s="8">
        <f>C146</f>
        <v>88</v>
      </c>
    </row>
    <row r="24" spans="1:10" ht="15.75">
      <c r="A24" s="19"/>
      <c r="B24" s="2"/>
      <c r="C24" s="12"/>
      <c r="G24" s="11" t="s">
        <v>26</v>
      </c>
      <c r="H24" s="8">
        <f>C152</f>
        <v>216</v>
      </c>
      <c r="I24" s="8">
        <f>C153</f>
        <v>368</v>
      </c>
    </row>
    <row r="25" spans="1:10" ht="15.75">
      <c r="A25" s="20"/>
      <c r="C25" s="12"/>
      <c r="G25" s="7" t="s">
        <v>27</v>
      </c>
      <c r="H25" s="8">
        <f>C159</f>
        <v>558</v>
      </c>
      <c r="I25" s="8">
        <f>C160</f>
        <v>169</v>
      </c>
    </row>
    <row r="26" spans="1:10" ht="15.75">
      <c r="A26" s="20"/>
      <c r="B26" s="2" t="s">
        <v>4</v>
      </c>
      <c r="C26" s="12">
        <v>905</v>
      </c>
      <c r="G26" s="11" t="s">
        <v>28</v>
      </c>
      <c r="H26" s="8">
        <f>C166</f>
        <v>3230</v>
      </c>
      <c r="I26" s="8">
        <f>C167</f>
        <v>533</v>
      </c>
    </row>
    <row r="27" spans="1:10" ht="15.75">
      <c r="A27" s="20" t="s">
        <v>7</v>
      </c>
      <c r="B27" s="2" t="s">
        <v>6</v>
      </c>
      <c r="C27" s="12">
        <v>693</v>
      </c>
      <c r="G27" s="7" t="s">
        <v>29</v>
      </c>
      <c r="H27" s="8">
        <f>C173</f>
        <v>123002</v>
      </c>
      <c r="I27" s="8">
        <f>C174</f>
        <v>12797</v>
      </c>
    </row>
    <row r="28" spans="1:10" ht="15.75">
      <c r="A28" s="20"/>
      <c r="B28" s="2" t="s">
        <v>8</v>
      </c>
      <c r="C28" s="12">
        <f>SUM(C26,C27)</f>
        <v>1598</v>
      </c>
      <c r="G28" s="11" t="s">
        <v>30</v>
      </c>
      <c r="H28" s="8">
        <f>C180</f>
        <v>393</v>
      </c>
      <c r="I28" s="8">
        <f>C181</f>
        <v>7259</v>
      </c>
    </row>
    <row r="29" spans="1:10" ht="15.75">
      <c r="A29" s="20"/>
      <c r="B29" s="2"/>
      <c r="C29" s="12"/>
      <c r="G29" s="7" t="s">
        <v>31</v>
      </c>
      <c r="H29" s="8">
        <f>C187</f>
        <v>15565</v>
      </c>
      <c r="I29" s="8">
        <f>C188</f>
        <v>5867</v>
      </c>
    </row>
    <row r="30" spans="1:10" ht="15.75">
      <c r="A30" s="21"/>
      <c r="B30" s="2"/>
      <c r="C30" s="12"/>
      <c r="G30" s="11" t="s">
        <v>32</v>
      </c>
      <c r="H30" s="8">
        <f>C194</f>
        <v>562</v>
      </c>
      <c r="I30" s="8">
        <f>C195</f>
        <v>360</v>
      </c>
    </row>
    <row r="31" spans="1:10" ht="15.75">
      <c r="A31" s="4"/>
      <c r="B31" s="2"/>
      <c r="C31" s="12"/>
      <c r="G31" s="7" t="s">
        <v>33</v>
      </c>
      <c r="H31" s="8">
        <f>C201</f>
        <v>4846</v>
      </c>
      <c r="I31" s="8">
        <f>C202</f>
        <v>3844</v>
      </c>
    </row>
    <row r="32" spans="1:10" ht="15.75">
      <c r="A32" s="9"/>
      <c r="C32" s="12"/>
      <c r="G32" s="11" t="s">
        <v>34</v>
      </c>
      <c r="H32" s="8">
        <f>C208</f>
        <v>799</v>
      </c>
      <c r="I32" s="8">
        <f>C209</f>
        <v>2668</v>
      </c>
    </row>
    <row r="33" spans="1:10" ht="15.75">
      <c r="A33" s="9" t="s">
        <v>9</v>
      </c>
      <c r="B33" s="2" t="s">
        <v>4</v>
      </c>
      <c r="C33" s="12">
        <v>217</v>
      </c>
      <c r="G33" s="7" t="s">
        <v>35</v>
      </c>
      <c r="H33" s="8">
        <f>C215</f>
        <v>1993</v>
      </c>
      <c r="I33" s="8">
        <f>C216</f>
        <v>1596</v>
      </c>
    </row>
    <row r="34" spans="1:10" ht="15.75">
      <c r="A34" s="4"/>
      <c r="B34" s="2" t="s">
        <v>6</v>
      </c>
      <c r="C34" s="12">
        <v>1427</v>
      </c>
      <c r="G34" s="22" t="s">
        <v>36</v>
      </c>
      <c r="H34" s="15">
        <f>C222</f>
        <v>68</v>
      </c>
      <c r="I34" s="15">
        <f>C223</f>
        <v>47</v>
      </c>
      <c r="J34" s="43" t="s">
        <v>67</v>
      </c>
    </row>
    <row r="35" spans="1:10" ht="15.75">
      <c r="A35" s="9"/>
      <c r="B35" s="2" t="s">
        <v>8</v>
      </c>
      <c r="C35" s="12">
        <f>SUM(C33,C34)</f>
        <v>1644</v>
      </c>
      <c r="G35" s="7" t="s">
        <v>37</v>
      </c>
      <c r="H35" s="8">
        <f>C229</f>
        <v>4033</v>
      </c>
      <c r="I35" s="8">
        <f>C230</f>
        <v>1481</v>
      </c>
    </row>
    <row r="36" spans="1:10" ht="15.75">
      <c r="A36" s="9"/>
      <c r="B36" s="2"/>
      <c r="C36" s="12"/>
      <c r="G36" s="11" t="s">
        <v>38</v>
      </c>
      <c r="H36" s="8">
        <f>C236</f>
        <v>6888</v>
      </c>
      <c r="I36" s="8">
        <f>C237</f>
        <v>3263</v>
      </c>
    </row>
    <row r="37" spans="1:10" ht="15.75">
      <c r="A37" s="13"/>
      <c r="B37" s="2"/>
      <c r="C37" s="12"/>
      <c r="G37" s="7" t="s">
        <v>39</v>
      </c>
      <c r="H37" s="8">
        <f>C243</f>
        <v>1696</v>
      </c>
      <c r="I37" s="8">
        <f>C244</f>
        <v>504</v>
      </c>
    </row>
    <row r="38" spans="1:10" ht="15.75">
      <c r="A38" s="23"/>
      <c r="B38" s="2"/>
      <c r="C38" s="12"/>
      <c r="G38" s="11" t="s">
        <v>40</v>
      </c>
      <c r="H38" s="8">
        <f>C250</f>
        <v>1064</v>
      </c>
      <c r="I38" s="8">
        <f>C251</f>
        <v>338</v>
      </c>
    </row>
    <row r="39" spans="1:10" ht="15.75">
      <c r="A39" s="24"/>
      <c r="C39" s="12"/>
      <c r="G39" s="7" t="s">
        <v>41</v>
      </c>
      <c r="H39" s="8">
        <f>C257</f>
        <v>1671</v>
      </c>
      <c r="I39" s="8">
        <f>C258</f>
        <v>90</v>
      </c>
    </row>
    <row r="40" spans="1:10" ht="15.75">
      <c r="A40" s="24"/>
      <c r="B40" s="2" t="s">
        <v>4</v>
      </c>
      <c r="C40" s="12">
        <v>34334</v>
      </c>
      <c r="G40" s="11" t="s">
        <v>42</v>
      </c>
      <c r="H40" s="8">
        <f>C264</f>
        <v>60</v>
      </c>
      <c r="I40" s="8">
        <f>C265</f>
        <v>12</v>
      </c>
    </row>
    <row r="41" spans="1:10" ht="15.75">
      <c r="A41" s="24" t="s">
        <v>10</v>
      </c>
      <c r="B41" s="2" t="s">
        <v>6</v>
      </c>
      <c r="C41" s="12">
        <v>11904</v>
      </c>
      <c r="G41" s="7" t="s">
        <v>43</v>
      </c>
      <c r="H41" s="8">
        <f>C271</f>
        <v>3879</v>
      </c>
      <c r="I41" s="8">
        <f>C272</f>
        <v>3264</v>
      </c>
    </row>
    <row r="42" spans="1:10" ht="15.75">
      <c r="A42" s="24"/>
      <c r="B42" s="2" t="s">
        <v>8</v>
      </c>
      <c r="C42" s="12">
        <f>SUM(C40:C41)</f>
        <v>46238</v>
      </c>
      <c r="G42" s="11" t="s">
        <v>44</v>
      </c>
      <c r="H42" s="8">
        <f>C278</f>
        <v>6227</v>
      </c>
      <c r="I42" s="8">
        <f>C279</f>
        <v>2519</v>
      </c>
    </row>
    <row r="43" spans="1:10" ht="15.75">
      <c r="A43" s="24"/>
      <c r="B43" s="2"/>
      <c r="C43" s="12"/>
      <c r="G43" s="7" t="s">
        <v>45</v>
      </c>
      <c r="H43" s="8">
        <f>C285</f>
        <v>2971</v>
      </c>
      <c r="I43" s="8">
        <f>C286</f>
        <v>3618</v>
      </c>
    </row>
    <row r="44" spans="1:10" ht="15.75">
      <c r="A44" s="25"/>
      <c r="B44" s="2"/>
      <c r="C44" s="12"/>
      <c r="G44" s="11" t="s">
        <v>46</v>
      </c>
      <c r="H44" s="8">
        <f>C292</f>
        <v>7405</v>
      </c>
      <c r="I44" s="8">
        <f>C293</f>
        <v>504</v>
      </c>
    </row>
    <row r="45" spans="1:10" ht="15.75">
      <c r="A45" s="26"/>
      <c r="B45" s="2"/>
      <c r="C45" s="12"/>
      <c r="G45" s="7" t="s">
        <v>47</v>
      </c>
      <c r="H45" s="8">
        <f>C299</f>
        <v>974</v>
      </c>
      <c r="I45" s="8">
        <f>C300</f>
        <v>210</v>
      </c>
    </row>
    <row r="46" spans="1:10" ht="15.75">
      <c r="A46" s="26"/>
      <c r="C46" s="12"/>
      <c r="G46" s="22" t="s">
        <v>48</v>
      </c>
      <c r="H46" s="15">
        <f>C306</f>
        <v>1707</v>
      </c>
      <c r="I46" s="15">
        <f>C307</f>
        <v>274</v>
      </c>
      <c r="J46" s="43" t="s">
        <v>67</v>
      </c>
    </row>
    <row r="47" spans="1:10" ht="15.75">
      <c r="A47" s="26"/>
      <c r="B47" s="2" t="s">
        <v>4</v>
      </c>
      <c r="C47" s="12">
        <v>618</v>
      </c>
      <c r="G47" s="7" t="s">
        <v>49</v>
      </c>
      <c r="H47" s="8">
        <f>C313</f>
        <v>1261</v>
      </c>
      <c r="I47" s="8">
        <f>C314</f>
        <v>864</v>
      </c>
    </row>
    <row r="48" spans="1:10" ht="15.75">
      <c r="A48" s="26" t="s">
        <v>11</v>
      </c>
      <c r="B48" s="2" t="s">
        <v>6</v>
      </c>
      <c r="C48" s="12">
        <v>249</v>
      </c>
      <c r="G48" s="11" t="s">
        <v>50</v>
      </c>
      <c r="H48" s="8">
        <f>C320</f>
        <v>2584</v>
      </c>
      <c r="I48" s="8">
        <f>C321</f>
        <v>3409</v>
      </c>
    </row>
    <row r="49" spans="1:10" ht="15.75">
      <c r="A49" s="26"/>
      <c r="B49" s="2" t="s">
        <v>8</v>
      </c>
      <c r="C49" s="12">
        <f>SUM(C47,C48)</f>
        <v>867</v>
      </c>
      <c r="G49" s="7" t="s">
        <v>51</v>
      </c>
      <c r="H49" s="8">
        <f>C327</f>
        <v>4545</v>
      </c>
      <c r="I49" s="8">
        <f>C328</f>
        <v>1587</v>
      </c>
    </row>
    <row r="50" spans="1:10" ht="15.75">
      <c r="A50" s="26"/>
      <c r="B50" s="2"/>
      <c r="C50" s="12"/>
      <c r="G50" s="11" t="s">
        <v>52</v>
      </c>
      <c r="H50" s="8">
        <f>C334</f>
        <v>798</v>
      </c>
      <c r="I50" s="8">
        <f>C335</f>
        <v>460</v>
      </c>
    </row>
    <row r="51" spans="1:10" ht="15.75">
      <c r="A51" s="27"/>
      <c r="B51" s="2"/>
      <c r="C51" s="12"/>
      <c r="G51" s="7" t="s">
        <v>53</v>
      </c>
      <c r="H51" s="8">
        <f>C341</f>
        <v>117</v>
      </c>
      <c r="I51" s="8">
        <f>C342</f>
        <v>38</v>
      </c>
    </row>
    <row r="52" spans="1:10" ht="15.75">
      <c r="A52" s="28"/>
      <c r="B52" s="2"/>
      <c r="C52" s="12"/>
      <c r="G52" s="11" t="s">
        <v>54</v>
      </c>
      <c r="H52" s="8">
        <f>C348</f>
        <v>3201</v>
      </c>
      <c r="I52" s="8">
        <f>C349</f>
        <v>1840</v>
      </c>
    </row>
    <row r="53" spans="1:10" ht="15.75">
      <c r="A53" s="28"/>
      <c r="C53" s="12"/>
      <c r="G53" s="7" t="s">
        <v>55</v>
      </c>
      <c r="H53" s="8">
        <f>C355</f>
        <v>7648</v>
      </c>
      <c r="I53" s="8">
        <f>C356</f>
        <v>3230</v>
      </c>
    </row>
    <row r="54" spans="1:10" ht="15.75">
      <c r="A54" s="28"/>
      <c r="B54" s="2" t="s">
        <v>4</v>
      </c>
      <c r="C54" s="12">
        <v>738</v>
      </c>
      <c r="G54" s="11" t="s">
        <v>56</v>
      </c>
      <c r="H54" s="8">
        <f>C362</f>
        <v>1014</v>
      </c>
      <c r="I54" s="8">
        <f>C363</f>
        <v>137</v>
      </c>
    </row>
    <row r="55" spans="1:10" ht="15.75">
      <c r="A55" s="28" t="s">
        <v>12</v>
      </c>
      <c r="B55" s="2" t="s">
        <v>6</v>
      </c>
      <c r="C55" s="12">
        <v>11</v>
      </c>
      <c r="G55" s="7" t="s">
        <v>57</v>
      </c>
      <c r="H55" s="8">
        <f>C369</f>
        <v>1424</v>
      </c>
      <c r="I55" s="8">
        <f>C370</f>
        <v>421</v>
      </c>
    </row>
    <row r="56" spans="1:10" ht="15.75">
      <c r="A56" s="28"/>
      <c r="B56" s="2" t="s">
        <v>8</v>
      </c>
      <c r="C56" s="12">
        <f>C54+C55</f>
        <v>749</v>
      </c>
      <c r="G56" s="22" t="s">
        <v>58</v>
      </c>
      <c r="H56" s="15">
        <f>C376</f>
        <v>372</v>
      </c>
      <c r="I56" s="15">
        <f>C377</f>
        <v>14</v>
      </c>
      <c r="J56" s="43" t="s">
        <v>67</v>
      </c>
    </row>
    <row r="57" spans="1:10" ht="15.75">
      <c r="A57" s="29"/>
      <c r="B57" s="2"/>
      <c r="C57" s="12"/>
      <c r="G57" s="7" t="s">
        <v>59</v>
      </c>
      <c r="H57" s="8">
        <f>C383</f>
        <v>5324</v>
      </c>
      <c r="I57" s="8">
        <f>C384</f>
        <v>556</v>
      </c>
    </row>
    <row r="58" spans="1:10" ht="15.75">
      <c r="A58" s="29"/>
      <c r="B58" s="2"/>
      <c r="C58" s="12"/>
      <c r="G58" s="11" t="s">
        <v>60</v>
      </c>
      <c r="H58" s="8">
        <f>C390</f>
        <v>3797</v>
      </c>
      <c r="I58" s="8">
        <f>C391</f>
        <v>1888</v>
      </c>
    </row>
    <row r="59" spans="1:10" ht="15.75">
      <c r="A59" s="30"/>
      <c r="B59" s="2"/>
      <c r="C59" s="12"/>
      <c r="G59" s="7" t="s">
        <v>61</v>
      </c>
      <c r="H59" s="8">
        <f>C397</f>
        <v>17837</v>
      </c>
      <c r="I59" s="8">
        <f>C398</f>
        <v>11981</v>
      </c>
    </row>
    <row r="60" spans="1:10" ht="15.75">
      <c r="A60" s="30"/>
      <c r="C60" s="12"/>
      <c r="G60" s="11" t="s">
        <v>62</v>
      </c>
      <c r="H60" s="8">
        <f>C404</f>
        <v>3329</v>
      </c>
      <c r="I60" s="8">
        <f>C405</f>
        <v>6946</v>
      </c>
    </row>
    <row r="61" spans="1:10" ht="15.75">
      <c r="A61" s="30"/>
      <c r="B61" s="2" t="s">
        <v>4</v>
      </c>
      <c r="C61" s="31">
        <v>893</v>
      </c>
      <c r="H61" s="139">
        <f>SUM(H3:H60)</f>
        <v>362508</v>
      </c>
      <c r="I61" s="139">
        <f>SUM(I3:I60)</f>
        <v>115482</v>
      </c>
    </row>
    <row r="62" spans="1:10" ht="15.75">
      <c r="A62" s="30" t="s">
        <v>13</v>
      </c>
      <c r="B62" s="2" t="s">
        <v>6</v>
      </c>
      <c r="C62" s="31">
        <v>482</v>
      </c>
      <c r="H62" s="139" t="s">
        <v>68</v>
      </c>
      <c r="I62" s="139">
        <f>SUM(H61:I61)</f>
        <v>477990</v>
      </c>
    </row>
    <row r="63" spans="1:10" ht="15.75">
      <c r="A63" s="30"/>
      <c r="B63" s="2" t="s">
        <v>8</v>
      </c>
      <c r="C63" s="31">
        <f>SUM(C61,C62)</f>
        <v>1375</v>
      </c>
    </row>
    <row r="64" spans="1:10" ht="15.75">
      <c r="A64" s="30"/>
      <c r="B64" s="2"/>
      <c r="C64" s="12"/>
    </row>
    <row r="65" spans="1:3" ht="15.75">
      <c r="A65" s="32"/>
      <c r="B65" s="2"/>
      <c r="C65" s="12"/>
    </row>
    <row r="66" spans="1:3" ht="15.75">
      <c r="A66" s="33"/>
      <c r="B66" s="2"/>
      <c r="C66" s="12"/>
    </row>
    <row r="67" spans="1:3" ht="15.75">
      <c r="A67" s="33"/>
      <c r="C67" s="12"/>
    </row>
    <row r="68" spans="1:3" ht="15.75">
      <c r="A68" s="33" t="s">
        <v>14</v>
      </c>
      <c r="B68" s="2" t="s">
        <v>4</v>
      </c>
      <c r="C68" s="12">
        <v>1331</v>
      </c>
    </row>
    <row r="69" spans="1:3" ht="15.75">
      <c r="A69" s="33"/>
      <c r="B69" s="2" t="s">
        <v>6</v>
      </c>
      <c r="C69" s="12">
        <v>207</v>
      </c>
    </row>
    <row r="70" spans="1:3" ht="15.75">
      <c r="A70" s="33"/>
      <c r="B70" s="2" t="s">
        <v>8</v>
      </c>
      <c r="C70" s="12">
        <f>SUM(C68,C69)</f>
        <v>1538</v>
      </c>
    </row>
    <row r="71" spans="1:3" ht="15.75">
      <c r="A71" s="33"/>
      <c r="B71" s="2"/>
      <c r="C71" s="12"/>
    </row>
    <row r="72" spans="1:3" ht="15.75">
      <c r="A72" s="34"/>
      <c r="B72" s="2"/>
      <c r="C72" s="12"/>
    </row>
    <row r="73" spans="1:3" ht="15.75">
      <c r="A73" s="35"/>
      <c r="B73" s="2"/>
      <c r="C73" s="12"/>
    </row>
    <row r="74" spans="1:3" ht="15.75">
      <c r="A74" s="35"/>
      <c r="C74" s="12"/>
    </row>
    <row r="75" spans="1:3" ht="15.75">
      <c r="A75" s="36"/>
      <c r="B75" s="2" t="s">
        <v>4</v>
      </c>
      <c r="C75" s="12">
        <v>35168</v>
      </c>
    </row>
    <row r="76" spans="1:3" ht="15.75">
      <c r="A76" s="35" t="s">
        <v>15</v>
      </c>
      <c r="B76" s="2" t="s">
        <v>6</v>
      </c>
      <c r="C76" s="12">
        <v>393</v>
      </c>
    </row>
    <row r="77" spans="1:3" ht="15.75">
      <c r="A77" s="35"/>
      <c r="B77" s="2" t="s">
        <v>8</v>
      </c>
      <c r="C77" s="12">
        <f>SUM(C75,C76)</f>
        <v>35561</v>
      </c>
    </row>
    <row r="78" spans="1:3" ht="15.75">
      <c r="A78" s="35"/>
      <c r="B78" s="2"/>
      <c r="C78" s="12"/>
    </row>
    <row r="79" spans="1:3" ht="15.75">
      <c r="A79" s="37"/>
      <c r="B79" s="2"/>
      <c r="C79" s="12"/>
    </row>
    <row r="80" spans="1:3" ht="15.75">
      <c r="A80" s="38"/>
      <c r="B80" s="2"/>
      <c r="C80" s="12"/>
    </row>
    <row r="81" spans="1:4" ht="15.75">
      <c r="A81" s="38"/>
      <c r="C81" s="12"/>
    </row>
    <row r="82" spans="1:4" ht="15.75">
      <c r="A82" s="39"/>
      <c r="B82" s="2" t="s">
        <v>4</v>
      </c>
      <c r="C82" s="12">
        <v>6718</v>
      </c>
    </row>
    <row r="83" spans="1:4" ht="15.75">
      <c r="A83" s="38" t="s">
        <v>16</v>
      </c>
      <c r="B83" s="2" t="s">
        <v>6</v>
      </c>
      <c r="C83" s="12">
        <v>553</v>
      </c>
    </row>
    <row r="84" spans="1:4" ht="15.75">
      <c r="A84" s="38"/>
      <c r="B84" s="2" t="s">
        <v>8</v>
      </c>
      <c r="C84" s="12">
        <f>SUM(C82,C83)</f>
        <v>7271</v>
      </c>
    </row>
    <row r="85" spans="1:4" ht="15.75">
      <c r="A85" s="38"/>
      <c r="B85" s="2"/>
      <c r="C85" s="12"/>
    </row>
    <row r="86" spans="1:4" ht="15.75">
      <c r="A86" s="40"/>
      <c r="B86" s="2"/>
      <c r="C86" s="12"/>
    </row>
    <row r="87" spans="1:4" ht="15.75">
      <c r="A87" s="41"/>
      <c r="B87" s="2"/>
      <c r="C87" s="12"/>
    </row>
    <row r="88" spans="1:4" ht="15.75">
      <c r="A88" s="42"/>
      <c r="C88" s="12"/>
    </row>
    <row r="89" spans="1:4" ht="15.75">
      <c r="A89" s="42"/>
      <c r="B89" s="2" t="s">
        <v>4</v>
      </c>
      <c r="C89" s="12">
        <v>6653</v>
      </c>
    </row>
    <row r="90" spans="1:4" ht="15.75">
      <c r="A90" s="42" t="s">
        <v>17</v>
      </c>
      <c r="B90" s="2" t="s">
        <v>6</v>
      </c>
      <c r="C90" s="12">
        <v>855</v>
      </c>
    </row>
    <row r="91" spans="1:4" ht="15.75">
      <c r="A91" s="42"/>
      <c r="B91" s="2" t="s">
        <v>8</v>
      </c>
      <c r="C91" s="12">
        <v>7508</v>
      </c>
      <c r="D91" s="43" t="s">
        <v>67</v>
      </c>
    </row>
    <row r="92" spans="1:4" ht="15.75">
      <c r="A92" s="42"/>
      <c r="B92" s="2"/>
      <c r="C92" s="12"/>
    </row>
    <row r="93" spans="1:4" ht="15.75">
      <c r="A93" s="44"/>
      <c r="B93" s="2"/>
      <c r="C93" s="12"/>
    </row>
    <row r="94" spans="1:4" ht="15.75">
      <c r="A94" s="45"/>
      <c r="B94" s="2"/>
      <c r="C94" s="12"/>
    </row>
    <row r="95" spans="1:4" ht="15.75">
      <c r="A95" s="46"/>
      <c r="C95" s="12"/>
    </row>
    <row r="96" spans="1:4" ht="15.75">
      <c r="A96" s="46"/>
      <c r="B96" s="2" t="s">
        <v>4</v>
      </c>
      <c r="C96" s="12">
        <v>292</v>
      </c>
    </row>
    <row r="97" spans="1:3" ht="15.75">
      <c r="A97" s="46" t="s">
        <v>18</v>
      </c>
      <c r="B97" s="2" t="s">
        <v>6</v>
      </c>
      <c r="C97" s="12">
        <v>12</v>
      </c>
    </row>
    <row r="98" spans="1:3" ht="15.75">
      <c r="A98" s="46"/>
      <c r="B98" s="2" t="s">
        <v>8</v>
      </c>
      <c r="C98" s="12">
        <f>SUM(C96,C97)</f>
        <v>304</v>
      </c>
    </row>
    <row r="99" spans="1:3" ht="15.75">
      <c r="A99" s="46"/>
      <c r="B99" s="2"/>
      <c r="C99" s="12"/>
    </row>
    <row r="100" spans="1:3" ht="15.75">
      <c r="A100" s="47"/>
      <c r="B100" s="2"/>
      <c r="C100" s="12"/>
    </row>
    <row r="101" spans="1:3" ht="15.75">
      <c r="A101" s="48"/>
      <c r="B101" s="2"/>
      <c r="C101" s="12"/>
    </row>
    <row r="102" spans="1:3" ht="15.75">
      <c r="A102" s="48"/>
      <c r="C102" s="12"/>
    </row>
    <row r="103" spans="1:3" ht="15.75">
      <c r="A103" s="48"/>
      <c r="B103" s="2" t="s">
        <v>4</v>
      </c>
      <c r="C103" s="12">
        <v>3449</v>
      </c>
    </row>
    <row r="104" spans="1:3" ht="15.75">
      <c r="A104" s="48" t="s">
        <v>19</v>
      </c>
      <c r="B104" s="2" t="s">
        <v>6</v>
      </c>
      <c r="C104" s="12">
        <v>409</v>
      </c>
    </row>
    <row r="105" spans="1:3" ht="15.75">
      <c r="A105" s="48"/>
      <c r="B105" s="2" t="s">
        <v>8</v>
      </c>
      <c r="C105" s="12">
        <f>SUM(C103,C104)</f>
        <v>3858</v>
      </c>
    </row>
    <row r="106" spans="1:3" ht="15.75">
      <c r="A106" s="48"/>
      <c r="B106" s="2"/>
      <c r="C106" s="12"/>
    </row>
    <row r="107" spans="1:3" ht="15.75">
      <c r="A107" s="49"/>
      <c r="B107" s="2"/>
      <c r="C107" s="12"/>
    </row>
    <row r="108" spans="1:3" ht="15.75">
      <c r="A108" s="33"/>
      <c r="B108" s="2"/>
      <c r="C108" s="12"/>
    </row>
    <row r="109" spans="1:3" ht="15.75">
      <c r="A109" s="33"/>
      <c r="C109" s="12"/>
    </row>
    <row r="110" spans="1:3" ht="15.75">
      <c r="A110" s="33" t="s">
        <v>20</v>
      </c>
      <c r="B110" s="2" t="s">
        <v>4</v>
      </c>
      <c r="C110" s="12">
        <v>781</v>
      </c>
    </row>
    <row r="111" spans="1:3" ht="15.75">
      <c r="A111" s="33"/>
      <c r="B111" s="2" t="s">
        <v>6</v>
      </c>
      <c r="C111" s="12">
        <v>476</v>
      </c>
    </row>
    <row r="112" spans="1:3" ht="15.75">
      <c r="A112" s="33"/>
      <c r="B112" s="2" t="s">
        <v>8</v>
      </c>
      <c r="C112" s="12">
        <f>SUM(C110,C111)</f>
        <v>1257</v>
      </c>
    </row>
    <row r="113" spans="1:3" ht="15.75">
      <c r="A113" s="33"/>
      <c r="B113" s="2"/>
      <c r="C113" s="12"/>
    </row>
    <row r="114" spans="1:3" ht="15.75">
      <c r="A114" s="34"/>
      <c r="B114" s="2"/>
      <c r="C114" s="12"/>
    </row>
    <row r="115" spans="1:3" ht="15.75">
      <c r="A115" s="50"/>
      <c r="B115" s="2"/>
      <c r="C115" s="12"/>
    </row>
    <row r="116" spans="1:3" ht="15.75">
      <c r="A116" s="50"/>
      <c r="C116" s="12"/>
    </row>
    <row r="117" spans="1:3" ht="15.75">
      <c r="A117" s="50" t="s">
        <v>21</v>
      </c>
      <c r="B117" s="2" t="s">
        <v>4</v>
      </c>
      <c r="C117" s="12">
        <v>638</v>
      </c>
    </row>
    <row r="118" spans="1:3" ht="15.75">
      <c r="A118" s="50"/>
      <c r="B118" s="2" t="s">
        <v>6</v>
      </c>
      <c r="C118" s="12">
        <v>293</v>
      </c>
    </row>
    <row r="119" spans="1:3" ht="15.75">
      <c r="A119" s="50"/>
      <c r="B119" s="2" t="s">
        <v>8</v>
      </c>
      <c r="C119" s="12">
        <f>SUM(C117,C118)</f>
        <v>931</v>
      </c>
    </row>
    <row r="120" spans="1:3" ht="15.75">
      <c r="A120" s="50"/>
      <c r="B120" s="2"/>
      <c r="C120" s="12"/>
    </row>
    <row r="121" spans="1:3" ht="15.75">
      <c r="A121" s="51"/>
      <c r="B121" s="2"/>
      <c r="C121" s="12"/>
    </row>
    <row r="122" spans="1:3" ht="15.75">
      <c r="A122" s="52"/>
      <c r="B122" s="2"/>
      <c r="C122" s="12"/>
    </row>
    <row r="123" spans="1:3" ht="15.75">
      <c r="A123" s="52"/>
      <c r="C123" s="12"/>
    </row>
    <row r="124" spans="1:3" ht="15.75">
      <c r="A124" s="52"/>
      <c r="B124" s="2" t="s">
        <v>4</v>
      </c>
      <c r="C124" s="12">
        <v>692</v>
      </c>
    </row>
    <row r="125" spans="1:3" ht="15.75">
      <c r="A125" s="53" t="s">
        <v>22</v>
      </c>
      <c r="B125" s="2" t="s">
        <v>6</v>
      </c>
      <c r="C125" s="12">
        <v>542</v>
      </c>
    </row>
    <row r="126" spans="1:3" ht="15.75">
      <c r="A126" s="53"/>
      <c r="B126" s="2" t="s">
        <v>8</v>
      </c>
      <c r="C126" s="12">
        <f>SUM(C124,C125)</f>
        <v>1234</v>
      </c>
    </row>
    <row r="127" spans="1:3" ht="15.75">
      <c r="A127" s="53"/>
      <c r="B127" s="2"/>
      <c r="C127" s="12"/>
    </row>
    <row r="128" spans="1:3" ht="15.75">
      <c r="A128" s="54"/>
      <c r="B128" s="2"/>
      <c r="C128" s="12"/>
    </row>
    <row r="129" spans="1:4" ht="15.75">
      <c r="A129" s="55"/>
      <c r="B129" s="2"/>
      <c r="C129" s="12"/>
    </row>
    <row r="130" spans="1:4" ht="15.75">
      <c r="A130" s="55"/>
      <c r="C130" s="12"/>
    </row>
    <row r="131" spans="1:4" ht="15.75">
      <c r="A131" s="55"/>
      <c r="B131" s="2" t="s">
        <v>4</v>
      </c>
      <c r="C131" s="12">
        <v>14710</v>
      </c>
    </row>
    <row r="132" spans="1:4" ht="15.75">
      <c r="A132" s="55" t="s">
        <v>23</v>
      </c>
      <c r="B132" s="2" t="s">
        <v>6</v>
      </c>
      <c r="C132" s="12">
        <v>7135</v>
      </c>
    </row>
    <row r="133" spans="1:4" ht="15.75">
      <c r="A133" s="55"/>
      <c r="B133" s="2" t="s">
        <v>8</v>
      </c>
      <c r="C133" s="12">
        <f>SUM(C131,C132)</f>
        <v>21845</v>
      </c>
    </row>
    <row r="134" spans="1:4" ht="15.75">
      <c r="A134" s="55"/>
      <c r="B134" s="2"/>
      <c r="C134" s="12"/>
    </row>
    <row r="135" spans="1:4" ht="15.75">
      <c r="A135" s="56"/>
      <c r="B135" s="2"/>
      <c r="C135" s="12"/>
    </row>
    <row r="136" spans="1:4" ht="15.75">
      <c r="A136" s="57"/>
      <c r="B136" s="2"/>
      <c r="C136" s="12"/>
    </row>
    <row r="137" spans="1:4" ht="15.75">
      <c r="A137" s="57"/>
      <c r="C137" s="12"/>
    </row>
    <row r="138" spans="1:4" ht="15.75">
      <c r="A138" s="58"/>
      <c r="B138" s="2" t="s">
        <v>4</v>
      </c>
      <c r="C138" s="12">
        <v>638</v>
      </c>
    </row>
    <row r="139" spans="1:4" ht="15.75">
      <c r="A139" s="57" t="s">
        <v>24</v>
      </c>
      <c r="B139" s="2" t="s">
        <v>6</v>
      </c>
      <c r="C139" s="12">
        <v>215</v>
      </c>
    </row>
    <row r="140" spans="1:4" ht="15.75">
      <c r="A140" s="57"/>
      <c r="B140" s="2" t="s">
        <v>8</v>
      </c>
      <c r="C140" s="12">
        <v>853</v>
      </c>
      <c r="D140" s="43" t="s">
        <v>67</v>
      </c>
    </row>
    <row r="141" spans="1:4" ht="15.75">
      <c r="A141" s="57"/>
      <c r="B141" s="2"/>
      <c r="C141" s="12"/>
    </row>
    <row r="142" spans="1:4" ht="15.75">
      <c r="A142" s="59"/>
      <c r="B142" s="2"/>
      <c r="C142" s="12"/>
    </row>
    <row r="143" spans="1:4" ht="15.75">
      <c r="A143" s="60"/>
      <c r="B143" s="2"/>
      <c r="C143" s="12"/>
    </row>
    <row r="144" spans="1:4" ht="15.75">
      <c r="A144" s="60"/>
      <c r="C144" s="12"/>
    </row>
    <row r="145" spans="1:3" ht="15.75">
      <c r="A145" s="61"/>
      <c r="B145" s="2" t="s">
        <v>4</v>
      </c>
      <c r="C145" s="12">
        <v>1625</v>
      </c>
    </row>
    <row r="146" spans="1:3" ht="15.75">
      <c r="A146" s="60" t="s">
        <v>25</v>
      </c>
      <c r="B146" s="2" t="s">
        <v>6</v>
      </c>
      <c r="C146" s="12">
        <v>88</v>
      </c>
    </row>
    <row r="147" spans="1:3" ht="15.75">
      <c r="A147" s="60"/>
      <c r="B147" s="2" t="s">
        <v>8</v>
      </c>
      <c r="C147" s="12">
        <f>SUM(C145,C146)</f>
        <v>1713</v>
      </c>
    </row>
    <row r="148" spans="1:3" ht="15.75">
      <c r="A148" s="60"/>
      <c r="B148" s="2"/>
      <c r="C148" s="12"/>
    </row>
    <row r="149" spans="1:3" ht="15.75">
      <c r="A149" s="62"/>
      <c r="B149" s="2"/>
      <c r="C149" s="12"/>
    </row>
    <row r="150" spans="1:3" ht="15.75">
      <c r="A150" s="63"/>
      <c r="B150" s="2"/>
      <c r="C150" s="12"/>
    </row>
    <row r="151" spans="1:3" ht="15.75">
      <c r="A151" s="63"/>
      <c r="C151" s="12"/>
    </row>
    <row r="152" spans="1:3" ht="15.75">
      <c r="A152" s="64"/>
      <c r="B152" s="2" t="s">
        <v>4</v>
      </c>
      <c r="C152" s="12">
        <v>216</v>
      </c>
    </row>
    <row r="153" spans="1:3" ht="15.75">
      <c r="A153" s="63" t="s">
        <v>26</v>
      </c>
      <c r="B153" s="2" t="s">
        <v>6</v>
      </c>
      <c r="C153" s="12">
        <v>368</v>
      </c>
    </row>
    <row r="154" spans="1:3" ht="15.75">
      <c r="A154" s="63"/>
      <c r="B154" s="2" t="s">
        <v>8</v>
      </c>
      <c r="C154" s="12">
        <f>SUM(C152,C153)</f>
        <v>584</v>
      </c>
    </row>
    <row r="155" spans="1:3" ht="15.75">
      <c r="A155" s="63"/>
      <c r="B155" s="2"/>
      <c r="C155" s="12"/>
    </row>
    <row r="156" spans="1:3" ht="15.75">
      <c r="A156" s="65"/>
      <c r="B156" s="2"/>
      <c r="C156" s="12"/>
    </row>
    <row r="157" spans="1:3" ht="15.75">
      <c r="A157" s="66"/>
      <c r="B157" s="2"/>
      <c r="C157" s="12"/>
    </row>
    <row r="158" spans="1:3" ht="15.75">
      <c r="A158" s="66"/>
      <c r="C158" s="12"/>
    </row>
    <row r="159" spans="1:3" ht="15.75">
      <c r="A159" s="67"/>
      <c r="B159" s="2" t="s">
        <v>4</v>
      </c>
      <c r="C159" s="12">
        <v>558</v>
      </c>
    </row>
    <row r="160" spans="1:3" ht="15.75">
      <c r="A160" s="66" t="s">
        <v>27</v>
      </c>
      <c r="B160" s="2" t="s">
        <v>6</v>
      </c>
      <c r="C160" s="12">
        <v>169</v>
      </c>
    </row>
    <row r="161" spans="1:3" ht="15.75">
      <c r="A161" s="66"/>
      <c r="B161" s="2" t="s">
        <v>8</v>
      </c>
      <c r="C161" s="12">
        <f>SUM(C159,C160)</f>
        <v>727</v>
      </c>
    </row>
    <row r="162" spans="1:3" ht="15.75">
      <c r="A162" s="66"/>
      <c r="B162" s="2"/>
      <c r="C162" s="12"/>
    </row>
    <row r="163" spans="1:3" ht="15.75">
      <c r="A163" s="68"/>
      <c r="B163" s="2"/>
      <c r="C163" s="12"/>
    </row>
    <row r="164" spans="1:3" ht="15.75">
      <c r="A164" s="69"/>
      <c r="B164" s="2"/>
      <c r="C164" s="12"/>
    </row>
    <row r="165" spans="1:3" ht="15.75">
      <c r="A165" s="69"/>
      <c r="C165" s="12"/>
    </row>
    <row r="166" spans="1:3" ht="15.75">
      <c r="A166" s="70"/>
      <c r="B166" s="2" t="s">
        <v>4</v>
      </c>
      <c r="C166" s="12">
        <v>3230</v>
      </c>
    </row>
    <row r="167" spans="1:3" ht="15.75">
      <c r="A167" s="69" t="s">
        <v>28</v>
      </c>
      <c r="B167" s="2" t="s">
        <v>6</v>
      </c>
      <c r="C167" s="12">
        <v>533</v>
      </c>
    </row>
    <row r="168" spans="1:3" ht="15.75">
      <c r="A168" s="69"/>
      <c r="B168" s="2" t="s">
        <v>8</v>
      </c>
      <c r="C168" s="12">
        <f>SUM(C166,C167)</f>
        <v>3763</v>
      </c>
    </row>
    <row r="169" spans="1:3" ht="15.75">
      <c r="A169" s="69"/>
      <c r="B169" s="2"/>
      <c r="C169" s="12"/>
    </row>
    <row r="170" spans="1:3" ht="15.75">
      <c r="A170" s="71"/>
      <c r="B170" s="2"/>
      <c r="C170" s="12"/>
    </row>
    <row r="171" spans="1:3" ht="15.75">
      <c r="A171" s="72"/>
      <c r="B171" s="2"/>
      <c r="C171" s="12"/>
    </row>
    <row r="172" spans="1:3" ht="15.75">
      <c r="A172" s="72"/>
      <c r="C172" s="12"/>
    </row>
    <row r="173" spans="1:3" ht="15.75">
      <c r="A173" s="48"/>
      <c r="B173" s="2" t="s">
        <v>4</v>
      </c>
      <c r="C173" s="12">
        <v>123002</v>
      </c>
    </row>
    <row r="174" spans="1:3" ht="15.75">
      <c r="A174" s="72" t="s">
        <v>29</v>
      </c>
      <c r="B174" s="2" t="s">
        <v>6</v>
      </c>
      <c r="C174" s="12">
        <v>12797</v>
      </c>
    </row>
    <row r="175" spans="1:3" ht="15.75">
      <c r="A175" s="72"/>
      <c r="B175" s="2" t="s">
        <v>8</v>
      </c>
      <c r="C175" s="12">
        <f>SUM(C173,C174)</f>
        <v>135799</v>
      </c>
    </row>
    <row r="176" spans="1:3" ht="15.75">
      <c r="A176" s="72"/>
      <c r="B176" s="2"/>
      <c r="C176" s="12"/>
    </row>
    <row r="177" spans="1:3" ht="15.75">
      <c r="A177" s="49"/>
      <c r="B177" s="2"/>
      <c r="C177" s="12"/>
    </row>
    <row r="178" spans="1:3" ht="15.75">
      <c r="A178" s="73"/>
      <c r="B178" s="2"/>
      <c r="C178" s="12"/>
    </row>
    <row r="179" spans="1:3" ht="15.75">
      <c r="A179" s="73"/>
      <c r="C179" s="12"/>
    </row>
    <row r="180" spans="1:3" ht="15.75">
      <c r="A180" s="74"/>
      <c r="B180" s="2" t="s">
        <v>4</v>
      </c>
      <c r="C180" s="12">
        <v>393</v>
      </c>
    </row>
    <row r="181" spans="1:3" ht="15.75">
      <c r="A181" s="73" t="s">
        <v>30</v>
      </c>
      <c r="B181" s="2" t="s">
        <v>6</v>
      </c>
      <c r="C181" s="12">
        <v>7259</v>
      </c>
    </row>
    <row r="182" spans="1:3" ht="15.75">
      <c r="A182" s="73"/>
      <c r="B182" s="2" t="s">
        <v>8</v>
      </c>
      <c r="C182" s="12">
        <f>SUM(C180,C181)</f>
        <v>7652</v>
      </c>
    </row>
    <row r="183" spans="1:3" ht="15.75">
      <c r="A183" s="73"/>
      <c r="B183" s="2"/>
      <c r="C183" s="12"/>
    </row>
    <row r="184" spans="1:3" ht="15.75">
      <c r="A184" s="75"/>
      <c r="B184" s="2"/>
      <c r="C184" s="12"/>
    </row>
    <row r="185" spans="1:3" ht="15.75">
      <c r="A185" s="53"/>
      <c r="B185" s="2"/>
      <c r="C185" s="12"/>
    </row>
    <row r="186" spans="1:3" ht="15.75">
      <c r="A186" s="53"/>
      <c r="C186" s="31"/>
    </row>
    <row r="187" spans="1:3" ht="15.75">
      <c r="A187" s="52"/>
      <c r="B187" s="2" t="s">
        <v>4</v>
      </c>
      <c r="C187" s="76">
        <v>15565</v>
      </c>
    </row>
    <row r="188" spans="1:3" ht="15.75">
      <c r="A188" s="53" t="s">
        <v>31</v>
      </c>
      <c r="B188" s="2" t="s">
        <v>6</v>
      </c>
      <c r="C188" s="76">
        <v>5867</v>
      </c>
    </row>
    <row r="189" spans="1:3" ht="15.75">
      <c r="A189" s="53"/>
      <c r="B189" s="2" t="s">
        <v>8</v>
      </c>
      <c r="C189" s="76">
        <f>SUM(C187,C188)</f>
        <v>21432</v>
      </c>
    </row>
    <row r="190" spans="1:3" ht="15.75">
      <c r="A190" s="53"/>
      <c r="B190" s="2"/>
      <c r="C190" s="12"/>
    </row>
    <row r="191" spans="1:3" ht="15.75">
      <c r="A191" s="54"/>
      <c r="B191" s="2"/>
      <c r="C191" s="12"/>
    </row>
    <row r="192" spans="1:3" ht="15.75">
      <c r="A192" s="77"/>
      <c r="B192" s="2"/>
      <c r="C192" s="12"/>
    </row>
    <row r="193" spans="1:3" ht="15.75">
      <c r="A193" s="77"/>
      <c r="C193" s="12"/>
    </row>
    <row r="194" spans="1:3" ht="15.75">
      <c r="A194" s="78"/>
      <c r="B194" s="2" t="s">
        <v>4</v>
      </c>
      <c r="C194" s="12">
        <v>562</v>
      </c>
    </row>
    <row r="195" spans="1:3" ht="15.75">
      <c r="A195" s="77" t="s">
        <v>32</v>
      </c>
      <c r="B195" s="2" t="s">
        <v>6</v>
      </c>
      <c r="C195" s="12">
        <v>360</v>
      </c>
    </row>
    <row r="196" spans="1:3" ht="15.75">
      <c r="A196" s="77"/>
      <c r="B196" s="2" t="s">
        <v>8</v>
      </c>
      <c r="C196" s="12">
        <f>SUM(C194,C195)</f>
        <v>922</v>
      </c>
    </row>
    <row r="197" spans="1:3" ht="15.75">
      <c r="A197" s="77"/>
      <c r="B197" s="2"/>
      <c r="C197" s="12"/>
    </row>
    <row r="198" spans="1:3" ht="15.75">
      <c r="A198" s="79"/>
      <c r="B198" s="2"/>
      <c r="C198" s="12"/>
    </row>
    <row r="199" spans="1:3" ht="15.75">
      <c r="A199" s="80"/>
      <c r="B199" s="2"/>
      <c r="C199" s="12"/>
    </row>
    <row r="200" spans="1:3" ht="15.75">
      <c r="A200" s="80"/>
      <c r="C200" s="12"/>
    </row>
    <row r="201" spans="1:3" ht="15.75">
      <c r="A201" s="30"/>
      <c r="B201" s="2" t="s">
        <v>4</v>
      </c>
      <c r="C201" s="12">
        <v>4846</v>
      </c>
    </row>
    <row r="202" spans="1:3" ht="15.75">
      <c r="A202" s="80" t="s">
        <v>33</v>
      </c>
      <c r="B202" s="2" t="s">
        <v>6</v>
      </c>
      <c r="C202" s="12">
        <v>3844</v>
      </c>
    </row>
    <row r="203" spans="1:3" ht="15.75">
      <c r="A203" s="80"/>
      <c r="B203" s="2" t="s">
        <v>8</v>
      </c>
      <c r="C203" s="12">
        <f>SUM(C201,C202)</f>
        <v>8690</v>
      </c>
    </row>
    <row r="204" spans="1:3" ht="15.75">
      <c r="A204" s="80"/>
      <c r="B204" s="2"/>
      <c r="C204" s="12"/>
    </row>
    <row r="205" spans="1:3" ht="15.75">
      <c r="A205" s="32"/>
      <c r="B205" s="2"/>
      <c r="C205" s="12"/>
    </row>
    <row r="206" spans="1:3" ht="15.75">
      <c r="A206" s="81"/>
      <c r="B206" s="2"/>
      <c r="C206" s="12"/>
    </row>
    <row r="207" spans="1:3" ht="15.75">
      <c r="A207" s="81"/>
      <c r="C207" s="12"/>
    </row>
    <row r="208" spans="1:3" ht="15.75">
      <c r="A208" s="33"/>
      <c r="B208" s="2" t="s">
        <v>4</v>
      </c>
      <c r="C208" s="12">
        <v>799</v>
      </c>
    </row>
    <row r="209" spans="1:4" ht="15.75">
      <c r="A209" s="81" t="s">
        <v>63</v>
      </c>
      <c r="B209" s="2" t="s">
        <v>6</v>
      </c>
      <c r="C209" s="12">
        <v>2668</v>
      </c>
    </row>
    <row r="210" spans="1:4" ht="15.75">
      <c r="A210" s="81"/>
      <c r="B210" s="2" t="s">
        <v>8</v>
      </c>
      <c r="C210" s="12">
        <f>SUM(C208,C209)</f>
        <v>3467</v>
      </c>
    </row>
    <row r="211" spans="1:4" ht="15.75">
      <c r="A211" s="81"/>
      <c r="B211" s="2"/>
      <c r="C211" s="12"/>
    </row>
    <row r="212" spans="1:4" ht="15.75">
      <c r="A212" s="34"/>
      <c r="B212" s="2"/>
      <c r="C212" s="12"/>
    </row>
    <row r="213" spans="1:4" ht="15.75">
      <c r="A213" s="23"/>
      <c r="B213" s="2"/>
      <c r="C213" s="12"/>
    </row>
    <row r="214" spans="1:4" ht="15.75">
      <c r="A214" s="23"/>
      <c r="C214" s="12"/>
    </row>
    <row r="215" spans="1:4" ht="15.75">
      <c r="A215" s="24"/>
      <c r="B215" s="2" t="s">
        <v>4</v>
      </c>
      <c r="C215" s="12">
        <v>1993</v>
      </c>
    </row>
    <row r="216" spans="1:4" ht="15.75">
      <c r="A216" s="23" t="s">
        <v>64</v>
      </c>
      <c r="B216" s="2" t="s">
        <v>6</v>
      </c>
      <c r="C216" s="12">
        <v>1596</v>
      </c>
    </row>
    <row r="217" spans="1:4" ht="15.75">
      <c r="A217" s="23"/>
      <c r="B217" s="2" t="s">
        <v>8</v>
      </c>
      <c r="C217" s="12">
        <f>SUM(C215,C216)</f>
        <v>3589</v>
      </c>
    </row>
    <row r="218" spans="1:4" ht="15.75">
      <c r="A218" s="23"/>
      <c r="B218" s="2"/>
      <c r="C218" s="12"/>
    </row>
    <row r="219" spans="1:4" ht="15.75">
      <c r="A219" s="25"/>
      <c r="B219" s="2"/>
      <c r="C219" s="12"/>
    </row>
    <row r="220" spans="1:4" ht="15.75">
      <c r="A220" s="82"/>
      <c r="B220" s="2"/>
      <c r="C220" s="12"/>
    </row>
    <row r="221" spans="1:4" ht="15.75">
      <c r="A221" s="82"/>
      <c r="C221" s="12"/>
    </row>
    <row r="222" spans="1:4" ht="15.75">
      <c r="A222" s="83"/>
      <c r="B222" s="2" t="s">
        <v>4</v>
      </c>
      <c r="C222" s="12">
        <v>68</v>
      </c>
    </row>
    <row r="223" spans="1:4" ht="15.75">
      <c r="A223" s="82" t="s">
        <v>36</v>
      </c>
      <c r="B223" s="2" t="s">
        <v>6</v>
      </c>
      <c r="C223" s="12">
        <v>47</v>
      </c>
    </row>
    <row r="224" spans="1:4" ht="15.75">
      <c r="A224" s="82"/>
      <c r="B224" s="2" t="s">
        <v>8</v>
      </c>
      <c r="C224" s="12">
        <v>115</v>
      </c>
      <c r="D224" s="43" t="s">
        <v>67</v>
      </c>
    </row>
    <row r="225" spans="1:3" ht="15.75">
      <c r="A225" s="82"/>
      <c r="B225" s="2"/>
      <c r="C225" s="12"/>
    </row>
    <row r="226" spans="1:3" ht="15.75">
      <c r="A226" s="84"/>
      <c r="B226" s="2"/>
      <c r="C226" s="12"/>
    </row>
    <row r="227" spans="1:3" ht="15.75">
      <c r="A227" s="73"/>
      <c r="B227" s="2"/>
      <c r="C227" s="12"/>
    </row>
    <row r="228" spans="1:3" ht="15.75">
      <c r="A228" s="73"/>
      <c r="C228" s="12"/>
    </row>
    <row r="229" spans="1:3" ht="15.75">
      <c r="A229" s="74"/>
      <c r="B229" s="2" t="s">
        <v>4</v>
      </c>
      <c r="C229" s="12">
        <v>4033</v>
      </c>
    </row>
    <row r="230" spans="1:3" ht="15.75">
      <c r="A230" s="73" t="s">
        <v>37</v>
      </c>
      <c r="B230" s="2" t="s">
        <v>6</v>
      </c>
      <c r="C230" s="12">
        <v>1481</v>
      </c>
    </row>
    <row r="231" spans="1:3" ht="15.75">
      <c r="A231" s="73"/>
      <c r="B231" s="2" t="s">
        <v>8</v>
      </c>
      <c r="C231" s="12">
        <f>SUM(C229,C230)</f>
        <v>5514</v>
      </c>
    </row>
    <row r="232" spans="1:3" ht="15.75">
      <c r="A232" s="73"/>
      <c r="B232" s="2"/>
      <c r="C232" s="12"/>
    </row>
    <row r="233" spans="1:3" ht="15.75">
      <c r="A233" s="75"/>
      <c r="B233" s="2"/>
      <c r="C233" s="12"/>
    </row>
    <row r="234" spans="1:3" ht="15.75">
      <c r="A234" s="77"/>
      <c r="B234" s="2"/>
      <c r="C234" s="12"/>
    </row>
    <row r="235" spans="1:3" ht="15.75">
      <c r="A235" s="77"/>
      <c r="C235" s="12"/>
    </row>
    <row r="236" spans="1:3" ht="15.75">
      <c r="A236" s="78"/>
      <c r="B236" s="2" t="s">
        <v>4</v>
      </c>
      <c r="C236" s="12">
        <v>6888</v>
      </c>
    </row>
    <row r="237" spans="1:3" ht="15.75">
      <c r="A237" s="77" t="s">
        <v>38</v>
      </c>
      <c r="B237" s="2" t="s">
        <v>6</v>
      </c>
      <c r="C237" s="12">
        <v>3263</v>
      </c>
    </row>
    <row r="238" spans="1:3" ht="15.75">
      <c r="A238" s="77"/>
      <c r="B238" s="2" t="s">
        <v>8</v>
      </c>
      <c r="C238" s="12">
        <f>SUM(C236,C237)</f>
        <v>10151</v>
      </c>
    </row>
    <row r="239" spans="1:3" ht="15.75">
      <c r="A239" s="77"/>
      <c r="B239" s="2"/>
      <c r="C239" s="12"/>
    </row>
    <row r="240" spans="1:3" ht="15.75">
      <c r="A240" s="79"/>
      <c r="B240" s="2"/>
      <c r="C240" s="12"/>
    </row>
    <row r="241" spans="1:3" ht="15.75">
      <c r="A241" s="85"/>
      <c r="B241" s="2"/>
      <c r="C241" s="12"/>
    </row>
    <row r="242" spans="1:3" ht="15.75">
      <c r="A242" s="85"/>
      <c r="C242" s="12"/>
    </row>
    <row r="243" spans="1:3" ht="15.75">
      <c r="A243" s="86"/>
      <c r="B243" s="2" t="s">
        <v>4</v>
      </c>
      <c r="C243" s="12">
        <v>1696</v>
      </c>
    </row>
    <row r="244" spans="1:3" ht="15.75">
      <c r="A244" s="85" t="s">
        <v>39</v>
      </c>
      <c r="B244" s="2" t="s">
        <v>6</v>
      </c>
      <c r="C244" s="12">
        <v>504</v>
      </c>
    </row>
    <row r="245" spans="1:3" ht="15.75">
      <c r="A245" s="85"/>
      <c r="B245" s="2" t="s">
        <v>8</v>
      </c>
      <c r="C245" s="12">
        <f>SUM(C243,C244)</f>
        <v>2200</v>
      </c>
    </row>
    <row r="246" spans="1:3" ht="15.75">
      <c r="A246" s="85"/>
      <c r="B246" s="2"/>
      <c r="C246" s="12"/>
    </row>
    <row r="247" spans="1:3" ht="15.75">
      <c r="A247" s="87"/>
      <c r="B247" s="2"/>
      <c r="C247" s="12"/>
    </row>
    <row r="248" spans="1:3" ht="15.75">
      <c r="A248" s="88"/>
      <c r="B248" s="2"/>
      <c r="C248" s="12"/>
    </row>
    <row r="249" spans="1:3" ht="15.75">
      <c r="A249" s="88"/>
      <c r="C249" s="12"/>
    </row>
    <row r="250" spans="1:3" ht="15.75">
      <c r="A250" s="89"/>
      <c r="B250" s="2" t="s">
        <v>4</v>
      </c>
      <c r="C250" s="12">
        <v>1064</v>
      </c>
    </row>
    <row r="251" spans="1:3" ht="15.75">
      <c r="A251" s="88" t="s">
        <v>40</v>
      </c>
      <c r="B251" s="2" t="s">
        <v>6</v>
      </c>
      <c r="C251" s="12">
        <v>338</v>
      </c>
    </row>
    <row r="252" spans="1:3" ht="15.75">
      <c r="A252" s="88"/>
      <c r="B252" s="2" t="s">
        <v>8</v>
      </c>
      <c r="C252" s="12">
        <f>SUM(C250,C251)</f>
        <v>1402</v>
      </c>
    </row>
    <row r="253" spans="1:3" ht="15.75">
      <c r="A253" s="88"/>
      <c r="B253" s="2"/>
      <c r="C253" s="12"/>
    </row>
    <row r="254" spans="1:3" ht="15.75">
      <c r="A254" s="90"/>
      <c r="B254" s="2"/>
      <c r="C254" s="12"/>
    </row>
    <row r="255" spans="1:3" ht="15.75">
      <c r="A255" s="91"/>
      <c r="B255" s="2"/>
      <c r="C255" s="12"/>
    </row>
    <row r="256" spans="1:3" ht="15.75">
      <c r="A256" s="91"/>
      <c r="C256" s="12"/>
    </row>
    <row r="257" spans="1:3" ht="15.75">
      <c r="A257" s="92"/>
      <c r="B257" s="2" t="s">
        <v>4</v>
      </c>
      <c r="C257" s="12">
        <v>1671</v>
      </c>
    </row>
    <row r="258" spans="1:3" ht="15.75">
      <c r="A258" s="91" t="s">
        <v>41</v>
      </c>
      <c r="B258" s="2" t="s">
        <v>6</v>
      </c>
      <c r="C258" s="12">
        <v>90</v>
      </c>
    </row>
    <row r="259" spans="1:3" ht="15.75">
      <c r="A259" s="91"/>
      <c r="B259" s="2" t="s">
        <v>8</v>
      </c>
      <c r="C259" s="12">
        <f>SUM(C257,C258)</f>
        <v>1761</v>
      </c>
    </row>
    <row r="260" spans="1:3" ht="15.75">
      <c r="A260" s="91"/>
      <c r="B260" s="2"/>
      <c r="C260" s="12"/>
    </row>
    <row r="261" spans="1:3" ht="15.75">
      <c r="A261" s="93"/>
      <c r="B261" s="2"/>
      <c r="C261" s="12"/>
    </row>
    <row r="262" spans="1:3" ht="15.75">
      <c r="A262" s="94"/>
      <c r="B262" s="2"/>
      <c r="C262" s="12"/>
    </row>
    <row r="263" spans="1:3" ht="15.75">
      <c r="A263" s="94"/>
      <c r="C263" s="12"/>
    </row>
    <row r="264" spans="1:3" ht="15.75">
      <c r="A264" s="28"/>
      <c r="B264" s="2" t="s">
        <v>4</v>
      </c>
      <c r="C264" s="12">
        <v>60</v>
      </c>
    </row>
    <row r="265" spans="1:3" ht="15.75">
      <c r="A265" s="94" t="s">
        <v>42</v>
      </c>
      <c r="B265" s="2" t="s">
        <v>6</v>
      </c>
      <c r="C265" s="12">
        <v>12</v>
      </c>
    </row>
    <row r="266" spans="1:3" ht="15.75">
      <c r="A266" s="94"/>
      <c r="B266" s="2" t="s">
        <v>8</v>
      </c>
      <c r="C266" s="12">
        <f>SUM(C264,C265)</f>
        <v>72</v>
      </c>
    </row>
    <row r="267" spans="1:3" ht="15.75">
      <c r="A267" s="94"/>
      <c r="B267" s="2"/>
      <c r="C267" s="12"/>
    </row>
    <row r="268" spans="1:3" ht="15.75">
      <c r="A268" s="29"/>
      <c r="B268" s="2"/>
      <c r="C268" s="12"/>
    </row>
    <row r="269" spans="1:3" ht="15.75">
      <c r="A269" s="95"/>
      <c r="B269" s="2"/>
      <c r="C269" s="12"/>
    </row>
    <row r="270" spans="1:3" ht="15.75">
      <c r="A270" s="95"/>
      <c r="C270" s="12"/>
    </row>
    <row r="271" spans="1:3" ht="15.75">
      <c r="A271" s="96"/>
      <c r="B271" s="2" t="s">
        <v>4</v>
      </c>
      <c r="C271" s="12">
        <v>3879</v>
      </c>
    </row>
    <row r="272" spans="1:3" ht="15.75">
      <c r="A272" s="95" t="s">
        <v>43</v>
      </c>
      <c r="B272" s="2" t="s">
        <v>6</v>
      </c>
      <c r="C272" s="12">
        <v>3264</v>
      </c>
    </row>
    <row r="273" spans="1:3" ht="15.75">
      <c r="A273" s="95"/>
      <c r="B273" s="2" t="s">
        <v>8</v>
      </c>
      <c r="C273" s="12">
        <f>SUM(C271,C272)</f>
        <v>7143</v>
      </c>
    </row>
    <row r="274" spans="1:3" ht="15.75">
      <c r="A274" s="95"/>
      <c r="B274" s="2"/>
      <c r="C274" s="12"/>
    </row>
    <row r="275" spans="1:3" ht="15.75">
      <c r="A275" s="97"/>
      <c r="B275" s="2"/>
      <c r="C275" s="12"/>
    </row>
    <row r="276" spans="1:3" ht="15.75">
      <c r="A276" s="98"/>
      <c r="B276" s="2"/>
      <c r="C276" s="12"/>
    </row>
    <row r="277" spans="1:3" ht="15.75">
      <c r="A277" s="98"/>
      <c r="C277" s="12"/>
    </row>
    <row r="278" spans="1:3" ht="15.75">
      <c r="A278" s="99"/>
      <c r="B278" s="2" t="s">
        <v>4</v>
      </c>
      <c r="C278" s="12">
        <v>6227</v>
      </c>
    </row>
    <row r="279" spans="1:3" ht="15.75">
      <c r="A279" s="98" t="s">
        <v>44</v>
      </c>
      <c r="B279" s="2" t="s">
        <v>6</v>
      </c>
      <c r="C279" s="12">
        <v>2519</v>
      </c>
    </row>
    <row r="280" spans="1:3" ht="15.75">
      <c r="A280" s="98"/>
      <c r="B280" s="2" t="s">
        <v>8</v>
      </c>
      <c r="C280" s="12">
        <f>SUM(C278,C279)</f>
        <v>8746</v>
      </c>
    </row>
    <row r="281" spans="1:3" ht="15.75">
      <c r="A281" s="98"/>
      <c r="B281" s="2"/>
      <c r="C281" s="12"/>
    </row>
    <row r="282" spans="1:3" ht="15.75">
      <c r="A282" s="100"/>
      <c r="B282" s="2"/>
      <c r="C282" s="12"/>
    </row>
    <row r="283" spans="1:3" ht="15.75">
      <c r="A283" s="57"/>
      <c r="B283" s="2"/>
      <c r="C283" s="12"/>
    </row>
    <row r="284" spans="1:3" ht="15.75">
      <c r="A284" s="57"/>
      <c r="C284" s="12"/>
    </row>
    <row r="285" spans="1:3" ht="15.75">
      <c r="A285" s="58"/>
      <c r="B285" s="2" t="s">
        <v>4</v>
      </c>
      <c r="C285" s="12">
        <v>2971</v>
      </c>
    </row>
    <row r="286" spans="1:3" ht="15.75">
      <c r="A286" s="57" t="s">
        <v>45</v>
      </c>
      <c r="B286" s="2" t="s">
        <v>6</v>
      </c>
      <c r="C286" s="12">
        <v>3618</v>
      </c>
    </row>
    <row r="287" spans="1:3" ht="15.75">
      <c r="A287" s="57"/>
      <c r="B287" s="2" t="s">
        <v>8</v>
      </c>
      <c r="C287" s="12">
        <f>SUM(C285,C286)</f>
        <v>6589</v>
      </c>
    </row>
    <row r="288" spans="1:3" ht="15.75">
      <c r="A288" s="57"/>
      <c r="B288" s="2"/>
      <c r="C288" s="12"/>
    </row>
    <row r="289" spans="1:3" ht="15.75">
      <c r="A289" s="59"/>
      <c r="B289" s="2"/>
      <c r="C289" s="12"/>
    </row>
    <row r="290" spans="1:3" ht="15.75">
      <c r="A290" s="38"/>
      <c r="B290" s="2"/>
      <c r="C290" s="12"/>
    </row>
    <row r="291" spans="1:3" ht="15.75">
      <c r="A291" s="38"/>
      <c r="C291" s="12"/>
    </row>
    <row r="292" spans="1:3" ht="15.75">
      <c r="A292" s="39"/>
      <c r="B292" s="2" t="s">
        <v>4</v>
      </c>
      <c r="C292" s="12">
        <v>7405</v>
      </c>
    </row>
    <row r="293" spans="1:3" ht="15.75">
      <c r="A293" s="38" t="s">
        <v>46</v>
      </c>
      <c r="B293" s="2" t="s">
        <v>6</v>
      </c>
      <c r="C293" s="12">
        <v>504</v>
      </c>
    </row>
    <row r="294" spans="1:3" ht="15.75">
      <c r="A294" s="38"/>
      <c r="B294" s="2" t="s">
        <v>8</v>
      </c>
      <c r="C294" s="12">
        <f>SUM(C292,C293)</f>
        <v>7909</v>
      </c>
    </row>
    <row r="295" spans="1:3" ht="15.75">
      <c r="A295" s="38"/>
      <c r="B295" s="2"/>
      <c r="C295" s="12"/>
    </row>
    <row r="296" spans="1:3" ht="15.75">
      <c r="A296" s="40"/>
      <c r="B296" s="2"/>
      <c r="C296" s="12"/>
    </row>
    <row r="297" spans="1:3" ht="15.75">
      <c r="A297" s="101"/>
      <c r="B297" s="2"/>
      <c r="C297" s="12"/>
    </row>
    <row r="298" spans="1:3" ht="15.75">
      <c r="A298" s="101"/>
      <c r="C298" s="12"/>
    </row>
    <row r="299" spans="1:3" ht="15.75">
      <c r="A299" s="102"/>
      <c r="B299" s="2" t="s">
        <v>4</v>
      </c>
      <c r="C299" s="12">
        <v>974</v>
      </c>
    </row>
    <row r="300" spans="1:3" ht="15.75">
      <c r="A300" s="101" t="s">
        <v>47</v>
      </c>
      <c r="B300" s="2" t="s">
        <v>6</v>
      </c>
      <c r="C300" s="12">
        <v>210</v>
      </c>
    </row>
    <row r="301" spans="1:3" ht="15.75">
      <c r="A301" s="101"/>
      <c r="B301" s="2" t="s">
        <v>8</v>
      </c>
      <c r="C301" s="12">
        <f>SUM(C299,C300)</f>
        <v>1184</v>
      </c>
    </row>
    <row r="302" spans="1:3" ht="15.75">
      <c r="A302" s="101"/>
      <c r="C302" s="12"/>
    </row>
    <row r="303" spans="1:3" ht="15.75">
      <c r="A303" s="103"/>
      <c r="B303" s="2"/>
      <c r="C303" s="12"/>
    </row>
    <row r="304" spans="1:3" ht="15.75">
      <c r="A304" s="104"/>
      <c r="B304" s="2"/>
      <c r="C304" s="12"/>
    </row>
    <row r="305" spans="1:4" ht="15.75">
      <c r="A305" s="104"/>
      <c r="C305" s="12"/>
    </row>
    <row r="306" spans="1:4" ht="15.75">
      <c r="A306" s="105"/>
      <c r="B306" s="2" t="s">
        <v>4</v>
      </c>
      <c r="C306" s="12">
        <v>1707</v>
      </c>
    </row>
    <row r="307" spans="1:4" ht="15.75">
      <c r="A307" s="104" t="s">
        <v>48</v>
      </c>
      <c r="B307" s="2" t="s">
        <v>6</v>
      </c>
      <c r="C307" s="12">
        <v>274</v>
      </c>
    </row>
    <row r="308" spans="1:4" ht="15.75">
      <c r="A308" s="104"/>
      <c r="B308" s="2" t="s">
        <v>8</v>
      </c>
      <c r="C308" s="12">
        <v>1981</v>
      </c>
      <c r="D308" s="43" t="s">
        <v>67</v>
      </c>
    </row>
    <row r="309" spans="1:4" ht="15.75">
      <c r="A309" s="104"/>
      <c r="B309" s="2"/>
      <c r="C309" s="12"/>
    </row>
    <row r="310" spans="1:4" ht="15.75">
      <c r="A310" s="106"/>
      <c r="B310" s="2"/>
      <c r="C310" s="12"/>
    </row>
    <row r="311" spans="1:4" ht="15.75">
      <c r="A311" s="107"/>
      <c r="B311" s="2"/>
      <c r="C311" s="12"/>
    </row>
    <row r="312" spans="1:4" ht="15.75">
      <c r="A312" s="107"/>
      <c r="C312" s="12"/>
    </row>
    <row r="313" spans="1:4" ht="15.75">
      <c r="A313" s="108"/>
      <c r="B313" s="2" t="s">
        <v>4</v>
      </c>
      <c r="C313" s="12">
        <v>1261</v>
      </c>
    </row>
    <row r="314" spans="1:4" ht="15.75">
      <c r="A314" s="107" t="s">
        <v>49</v>
      </c>
      <c r="B314" s="2" t="s">
        <v>6</v>
      </c>
      <c r="C314" s="12">
        <v>864</v>
      </c>
    </row>
    <row r="315" spans="1:4" ht="15.75">
      <c r="A315" s="107"/>
      <c r="B315" s="2" t="s">
        <v>8</v>
      </c>
      <c r="C315" s="12">
        <f>SUM(C313,C314)</f>
        <v>2125</v>
      </c>
    </row>
    <row r="316" spans="1:4" ht="15.75">
      <c r="A316" s="107"/>
      <c r="B316" s="2"/>
      <c r="C316" s="12"/>
    </row>
    <row r="317" spans="1:4" ht="15.75">
      <c r="A317" s="109"/>
      <c r="B317" s="2"/>
      <c r="C317" s="12"/>
    </row>
    <row r="318" spans="1:4" ht="15.75">
      <c r="A318" s="110"/>
      <c r="B318" s="2"/>
      <c r="C318" s="12"/>
    </row>
    <row r="319" spans="1:4" ht="15.75">
      <c r="A319" s="110"/>
      <c r="C319" s="12"/>
    </row>
    <row r="320" spans="1:4" ht="15.75">
      <c r="A320" s="111"/>
      <c r="B320" s="2" t="s">
        <v>4</v>
      </c>
      <c r="C320" s="12">
        <v>2584</v>
      </c>
    </row>
    <row r="321" spans="1:3" ht="15.75">
      <c r="A321" s="110" t="s">
        <v>50</v>
      </c>
      <c r="B321" s="2" t="s">
        <v>6</v>
      </c>
      <c r="C321" s="12">
        <v>3409</v>
      </c>
    </row>
    <row r="322" spans="1:3" ht="15.75">
      <c r="A322" s="110"/>
      <c r="B322" s="2" t="s">
        <v>8</v>
      </c>
      <c r="C322" s="12">
        <f>SUM(C320,C321)</f>
        <v>5993</v>
      </c>
    </row>
    <row r="323" spans="1:3" ht="15.75">
      <c r="A323" s="110"/>
      <c r="B323" s="2"/>
      <c r="C323" s="12"/>
    </row>
    <row r="324" spans="1:3" ht="15.75">
      <c r="A324" s="112"/>
      <c r="B324" s="2"/>
      <c r="C324" s="12"/>
    </row>
    <row r="325" spans="1:3" ht="15.75">
      <c r="A325" s="113"/>
      <c r="B325" s="2"/>
      <c r="C325" s="12"/>
    </row>
    <row r="326" spans="1:3" ht="15.75">
      <c r="A326" s="113"/>
      <c r="C326" s="12"/>
    </row>
    <row r="327" spans="1:3" ht="15.75">
      <c r="A327" s="114"/>
      <c r="B327" s="2" t="s">
        <v>4</v>
      </c>
      <c r="C327" s="12">
        <v>4545</v>
      </c>
    </row>
    <row r="328" spans="1:3" ht="15.75">
      <c r="A328" s="113" t="s">
        <v>51</v>
      </c>
      <c r="B328" s="2" t="s">
        <v>6</v>
      </c>
      <c r="C328" s="12">
        <v>1587</v>
      </c>
    </row>
    <row r="329" spans="1:3" ht="15.75">
      <c r="A329" s="113"/>
      <c r="B329" s="2" t="s">
        <v>8</v>
      </c>
      <c r="C329" s="12">
        <f>SUM(C327,C328)</f>
        <v>6132</v>
      </c>
    </row>
    <row r="330" spans="1:3" ht="15.75">
      <c r="A330" s="113"/>
      <c r="B330" s="2"/>
      <c r="C330" s="12"/>
    </row>
    <row r="331" spans="1:3" ht="15.75">
      <c r="A331" s="115"/>
      <c r="B331" s="2"/>
      <c r="C331" s="12"/>
    </row>
    <row r="332" spans="1:3" ht="15.75">
      <c r="A332" s="116"/>
      <c r="B332" s="2"/>
      <c r="C332" s="12"/>
    </row>
    <row r="333" spans="1:3" ht="15.75">
      <c r="A333" s="116"/>
      <c r="C333" s="12"/>
    </row>
    <row r="334" spans="1:3" ht="15.75">
      <c r="A334" s="117"/>
      <c r="B334" s="2" t="s">
        <v>4</v>
      </c>
      <c r="C334" s="12">
        <v>798</v>
      </c>
    </row>
    <row r="335" spans="1:3" ht="15.75">
      <c r="A335" s="116" t="s">
        <v>52</v>
      </c>
      <c r="B335" s="2" t="s">
        <v>6</v>
      </c>
      <c r="C335" s="12">
        <v>460</v>
      </c>
    </row>
    <row r="336" spans="1:3" ht="15.75">
      <c r="A336" s="116"/>
      <c r="B336" s="2" t="s">
        <v>8</v>
      </c>
      <c r="C336" s="12">
        <f>SUM(C334,C335)</f>
        <v>1258</v>
      </c>
    </row>
    <row r="337" spans="1:3" ht="15.75">
      <c r="A337" s="116"/>
      <c r="B337" s="2"/>
      <c r="C337" s="12"/>
    </row>
    <row r="338" spans="1:3" ht="15.75">
      <c r="A338" s="118"/>
      <c r="B338" s="2"/>
      <c r="C338" s="12"/>
    </row>
    <row r="339" spans="1:3" ht="15.75">
      <c r="A339" s="119"/>
      <c r="B339" s="2"/>
      <c r="C339" s="12"/>
    </row>
    <row r="340" spans="1:3" ht="15.75">
      <c r="A340" s="119"/>
      <c r="C340" s="12"/>
    </row>
    <row r="341" spans="1:3" ht="15.75">
      <c r="A341" s="120"/>
      <c r="B341" s="2" t="s">
        <v>4</v>
      </c>
      <c r="C341" s="12">
        <v>117</v>
      </c>
    </row>
    <row r="342" spans="1:3" ht="15.75">
      <c r="A342" s="119" t="s">
        <v>65</v>
      </c>
      <c r="B342" s="2" t="s">
        <v>6</v>
      </c>
      <c r="C342" s="12">
        <v>38</v>
      </c>
    </row>
    <row r="343" spans="1:3" ht="15.75">
      <c r="A343" s="119"/>
      <c r="B343" s="2" t="s">
        <v>8</v>
      </c>
      <c r="C343" s="12">
        <f>SUM(C341,C342)</f>
        <v>155</v>
      </c>
    </row>
    <row r="344" spans="1:3" ht="15.75">
      <c r="A344" s="119"/>
      <c r="B344" s="2"/>
      <c r="C344" s="12"/>
    </row>
    <row r="345" spans="1:3" ht="15.75">
      <c r="A345" s="121"/>
      <c r="B345" s="2"/>
      <c r="C345" s="12"/>
    </row>
    <row r="346" spans="1:3" ht="15.75">
      <c r="A346" s="95"/>
      <c r="B346" s="2"/>
      <c r="C346" s="12"/>
    </row>
    <row r="347" spans="1:3" ht="15.75">
      <c r="A347" s="95"/>
      <c r="C347" s="12"/>
    </row>
    <row r="348" spans="1:3" ht="15.75">
      <c r="A348" s="96"/>
      <c r="B348" s="2" t="s">
        <v>4</v>
      </c>
      <c r="C348" s="12">
        <v>3201</v>
      </c>
    </row>
    <row r="349" spans="1:3" ht="15.75">
      <c r="A349" s="95" t="s">
        <v>54</v>
      </c>
      <c r="B349" s="2" t="s">
        <v>6</v>
      </c>
      <c r="C349" s="12">
        <v>1840</v>
      </c>
    </row>
    <row r="350" spans="1:3" ht="15.75">
      <c r="A350" s="95"/>
      <c r="B350" s="2" t="s">
        <v>8</v>
      </c>
      <c r="C350" s="12">
        <f>SUM(C348,C349)</f>
        <v>5041</v>
      </c>
    </row>
    <row r="351" spans="1:3" ht="15.75">
      <c r="A351" s="95"/>
      <c r="B351" s="2"/>
      <c r="C351" s="12"/>
    </row>
    <row r="352" spans="1:3" ht="15.75">
      <c r="A352" s="97"/>
      <c r="B352" s="2"/>
      <c r="C352" s="12"/>
    </row>
    <row r="353" spans="1:3" ht="15.75">
      <c r="A353" s="57"/>
      <c r="B353" s="2"/>
      <c r="C353" s="12"/>
    </row>
    <row r="354" spans="1:3" ht="15.75">
      <c r="A354" s="57"/>
      <c r="C354" s="12"/>
    </row>
    <row r="355" spans="1:3" ht="15.75">
      <c r="A355" s="57"/>
      <c r="B355" s="2" t="s">
        <v>4</v>
      </c>
      <c r="C355" s="12">
        <v>7648</v>
      </c>
    </row>
    <row r="356" spans="1:3" ht="15.75">
      <c r="A356" s="57" t="s">
        <v>55</v>
      </c>
      <c r="B356" s="2" t="s">
        <v>6</v>
      </c>
      <c r="C356" s="12">
        <v>3230</v>
      </c>
    </row>
    <row r="357" spans="1:3" ht="15.75">
      <c r="A357" s="57"/>
      <c r="B357" s="2" t="s">
        <v>8</v>
      </c>
      <c r="C357" s="12">
        <f>SUM(C355,C356)</f>
        <v>10878</v>
      </c>
    </row>
    <row r="358" spans="1:3" ht="15.75">
      <c r="A358" s="57"/>
      <c r="B358" s="2"/>
      <c r="C358" s="12"/>
    </row>
    <row r="359" spans="1:3" ht="15.75">
      <c r="A359" s="59"/>
      <c r="B359" s="2"/>
      <c r="C359" s="12"/>
    </row>
    <row r="360" spans="1:3" ht="15.75">
      <c r="A360" s="122"/>
      <c r="B360" s="2"/>
      <c r="C360" s="12"/>
    </row>
    <row r="361" spans="1:3" ht="15.75">
      <c r="A361" s="122"/>
      <c r="C361" s="12"/>
    </row>
    <row r="362" spans="1:3" ht="15.75">
      <c r="A362" s="123"/>
      <c r="B362" s="2" t="s">
        <v>4</v>
      </c>
      <c r="C362" s="12">
        <v>1014</v>
      </c>
    </row>
    <row r="363" spans="1:3" ht="15.75">
      <c r="A363" s="122" t="s">
        <v>56</v>
      </c>
      <c r="B363" s="2" t="s">
        <v>6</v>
      </c>
      <c r="C363" s="12">
        <v>137</v>
      </c>
    </row>
    <row r="364" spans="1:3" ht="15.75">
      <c r="A364" s="122"/>
      <c r="B364" s="2" t="s">
        <v>8</v>
      </c>
      <c r="C364" s="12">
        <f>SUM(C362,C363)</f>
        <v>1151</v>
      </c>
    </row>
    <row r="365" spans="1:3" ht="15.75">
      <c r="A365" s="122"/>
      <c r="B365" s="2"/>
      <c r="C365" s="12"/>
    </row>
    <row r="366" spans="1:3" ht="15.75">
      <c r="A366" s="124"/>
      <c r="B366" s="2"/>
      <c r="C366" s="12"/>
    </row>
    <row r="367" spans="1:3" ht="15.75">
      <c r="A367" s="125"/>
      <c r="B367" s="2"/>
      <c r="C367" s="12"/>
    </row>
    <row r="368" spans="1:3" ht="15.75">
      <c r="A368" s="125"/>
      <c r="C368" s="12"/>
    </row>
    <row r="369" spans="1:4" ht="15.75">
      <c r="A369" s="126"/>
      <c r="B369" s="2" t="s">
        <v>4</v>
      </c>
      <c r="C369" s="12">
        <v>1424</v>
      </c>
    </row>
    <row r="370" spans="1:4" ht="15.75">
      <c r="A370" s="125" t="s">
        <v>57</v>
      </c>
      <c r="B370" s="2" t="s">
        <v>6</v>
      </c>
      <c r="C370" s="12">
        <v>421</v>
      </c>
    </row>
    <row r="371" spans="1:4" ht="15.75">
      <c r="A371" s="125"/>
      <c r="B371" s="2" t="s">
        <v>8</v>
      </c>
      <c r="C371" s="12">
        <f>SUM(C369,C370)</f>
        <v>1845</v>
      </c>
    </row>
    <row r="372" spans="1:4" ht="15.75">
      <c r="A372" s="125"/>
      <c r="B372" s="2"/>
      <c r="C372" s="12"/>
    </row>
    <row r="373" spans="1:4" ht="15.75">
      <c r="A373" s="127"/>
      <c r="B373" s="2"/>
      <c r="C373" s="12"/>
    </row>
    <row r="374" spans="1:4" ht="15.75">
      <c r="A374" s="128"/>
      <c r="B374" s="2"/>
      <c r="C374" s="12"/>
    </row>
    <row r="375" spans="1:4" ht="15.75">
      <c r="A375" s="128"/>
      <c r="C375" s="12"/>
    </row>
    <row r="376" spans="1:4" ht="15.75">
      <c r="A376" s="129"/>
      <c r="B376" s="2" t="s">
        <v>4</v>
      </c>
      <c r="C376" s="12">
        <v>372</v>
      </c>
    </row>
    <row r="377" spans="1:4" ht="15.75">
      <c r="A377" s="128" t="s">
        <v>58</v>
      </c>
      <c r="B377" s="2" t="s">
        <v>6</v>
      </c>
      <c r="C377" s="12">
        <v>14</v>
      </c>
    </row>
    <row r="378" spans="1:4" ht="15.75">
      <c r="A378" s="128"/>
      <c r="B378" s="2" t="s">
        <v>8</v>
      </c>
      <c r="C378" s="12">
        <v>386</v>
      </c>
      <c r="D378" s="43" t="s">
        <v>67</v>
      </c>
    </row>
    <row r="379" spans="1:4" ht="15.75">
      <c r="A379" s="128"/>
      <c r="B379" s="2"/>
      <c r="C379" s="12"/>
    </row>
    <row r="380" spans="1:4" ht="15.75">
      <c r="A380" s="130"/>
      <c r="B380" s="2"/>
      <c r="C380" s="12"/>
    </row>
    <row r="381" spans="1:4" ht="15.75">
      <c r="A381" s="131"/>
      <c r="B381" s="2"/>
      <c r="C381" s="12"/>
    </row>
    <row r="382" spans="1:4" ht="15.75">
      <c r="A382" s="131"/>
      <c r="C382" s="12"/>
    </row>
    <row r="383" spans="1:4" ht="15.75">
      <c r="A383" s="132"/>
      <c r="B383" s="2" t="s">
        <v>4</v>
      </c>
      <c r="C383" s="12">
        <v>5324</v>
      </c>
    </row>
    <row r="384" spans="1:4" ht="15.75">
      <c r="A384" s="131" t="s">
        <v>66</v>
      </c>
      <c r="B384" s="2" t="s">
        <v>6</v>
      </c>
      <c r="C384" s="12">
        <v>556</v>
      </c>
    </row>
    <row r="385" spans="1:3" ht="15.75">
      <c r="A385" s="131"/>
      <c r="B385" s="2" t="s">
        <v>8</v>
      </c>
      <c r="C385" s="12">
        <f>SUM(C383,C384)</f>
        <v>5880</v>
      </c>
    </row>
    <row r="386" spans="1:3" ht="15.75">
      <c r="A386" s="131"/>
      <c r="B386" s="2"/>
      <c r="C386" s="12"/>
    </row>
    <row r="387" spans="1:3" ht="15.75">
      <c r="A387" s="133"/>
      <c r="B387" s="2"/>
      <c r="C387" s="12"/>
    </row>
    <row r="388" spans="1:3" ht="15.75">
      <c r="A388" s="134"/>
      <c r="B388" s="2"/>
      <c r="C388" s="12"/>
    </row>
    <row r="389" spans="1:3" ht="15.75">
      <c r="A389" s="134"/>
      <c r="C389" s="12"/>
    </row>
    <row r="390" spans="1:3" ht="15.75">
      <c r="A390" s="135"/>
      <c r="B390" s="2" t="s">
        <v>4</v>
      </c>
      <c r="C390" s="12">
        <v>3797</v>
      </c>
    </row>
    <row r="391" spans="1:3" ht="15.75">
      <c r="A391" s="135" t="s">
        <v>60</v>
      </c>
      <c r="B391" s="2" t="s">
        <v>6</v>
      </c>
      <c r="C391" s="12">
        <v>1888</v>
      </c>
    </row>
    <row r="392" spans="1:3" ht="15.75">
      <c r="A392" s="135"/>
      <c r="B392" s="2" t="s">
        <v>8</v>
      </c>
      <c r="C392" s="12">
        <f>SUM(C390,C391)</f>
        <v>5685</v>
      </c>
    </row>
    <row r="393" spans="1:3" ht="15.75">
      <c r="A393" s="135"/>
      <c r="B393" s="2"/>
      <c r="C393" s="12"/>
    </row>
    <row r="394" spans="1:3" ht="15.75">
      <c r="A394" s="136"/>
      <c r="B394" s="2"/>
      <c r="C394" s="12"/>
    </row>
    <row r="395" spans="1:3" ht="15.75">
      <c r="A395" s="137"/>
      <c r="B395" s="2"/>
      <c r="C395" s="12"/>
    </row>
    <row r="396" spans="1:3" ht="15.75">
      <c r="A396" s="137"/>
      <c r="C396" s="12"/>
    </row>
    <row r="397" spans="1:3" ht="15.75">
      <c r="A397" s="137"/>
      <c r="B397" s="2" t="s">
        <v>4</v>
      </c>
      <c r="C397" s="12">
        <v>17837</v>
      </c>
    </row>
    <row r="398" spans="1:3" ht="15.75">
      <c r="A398" s="137" t="s">
        <v>61</v>
      </c>
      <c r="B398" s="2" t="s">
        <v>6</v>
      </c>
      <c r="C398" s="12">
        <v>11981</v>
      </c>
    </row>
    <row r="399" spans="1:3" ht="15.75">
      <c r="A399" s="137"/>
      <c r="B399" s="2" t="s">
        <v>8</v>
      </c>
      <c r="C399" s="12">
        <f>SUM(C397,C398)</f>
        <v>29818</v>
      </c>
    </row>
    <row r="400" spans="1:3" ht="15.75">
      <c r="A400" s="137"/>
      <c r="B400" s="2"/>
      <c r="C400" s="12"/>
    </row>
    <row r="401" spans="1:3" ht="15.75">
      <c r="A401" s="138"/>
      <c r="B401" s="2"/>
      <c r="C401" s="12"/>
    </row>
    <row r="402" spans="1:3" ht="15.75">
      <c r="A402" s="88"/>
      <c r="B402" s="2"/>
      <c r="C402" s="12"/>
    </row>
    <row r="403" spans="1:3" ht="15.75">
      <c r="A403" s="88"/>
      <c r="C403" s="12"/>
    </row>
    <row r="404" spans="1:3" ht="15.75">
      <c r="A404" s="89"/>
      <c r="B404" s="2" t="s">
        <v>4</v>
      </c>
      <c r="C404" s="12">
        <v>3329</v>
      </c>
    </row>
    <row r="405" spans="1:3" ht="15.75">
      <c r="A405" s="88" t="s">
        <v>62</v>
      </c>
      <c r="B405" s="2" t="s">
        <v>6</v>
      </c>
      <c r="C405" s="12">
        <v>6946</v>
      </c>
    </row>
    <row r="406" spans="1:3" ht="15.75">
      <c r="A406" s="88"/>
      <c r="B406" s="2" t="s">
        <v>8</v>
      </c>
      <c r="C406" s="12">
        <f>SUM(C404,C405)</f>
        <v>10275</v>
      </c>
    </row>
    <row r="407" spans="1:3" ht="15.75">
      <c r="A407" s="88"/>
      <c r="B407" s="2"/>
      <c r="C407" s="6"/>
    </row>
    <row r="408" spans="1:3" ht="15.75">
      <c r="A408" s="90"/>
      <c r="B408" s="2"/>
      <c r="C408" s="6"/>
    </row>
    <row r="410" spans="1:3" ht="15.75">
      <c r="B410" s="2" t="s">
        <v>4</v>
      </c>
      <c r="C410" s="12">
        <f>SUM(C404,C397,C390,C383,C376,C369,C362,C355,C348,C341,C334,C327,C320,C313,C306,C299,C292,C285,C278,C271,C264,C257,C250,C243,C236,C229,C222,C215,C208,C201,C194,C187,C180,C173,C166,C159,C152,C145,C138,C131,C124,C117,C110,C103,C96,C89,C82,C75,C68,C61,C54,C47,C40,C33,C26,C19,C12,C5)</f>
        <v>362508</v>
      </c>
    </row>
    <row r="411" spans="1:3" ht="15.75">
      <c r="B411" s="2" t="s">
        <v>6</v>
      </c>
      <c r="C411" s="12">
        <f>SUM(C405,C398,C391,C384,C377,C370,C363,C356,C349,C342,C335,C328,C321,C314,C307,C300,C293,C286,C279,C272,C265,C258,C251,C244,C237,C230,C223,C216,C209,C202,C195,C188,C181,C174,C167,C160,C153,C146,C139,C132,C125,C118,C111,C104,C97,C90,C83,C76,C69,C62,C55,C48,C41,C34,C27,C20,C13,C6)</f>
        <v>115482</v>
      </c>
    </row>
    <row r="412" spans="1:3" ht="15.75">
      <c r="B412" s="2"/>
      <c r="C412" s="12"/>
    </row>
    <row r="413" spans="1:3" ht="15.75">
      <c r="B413" s="2" t="s">
        <v>8</v>
      </c>
      <c r="C413" s="139">
        <f>SUM(C410:C412)</f>
        <v>477990</v>
      </c>
    </row>
    <row r="414" spans="1:3" ht="15">
      <c r="C414" s="12"/>
    </row>
  </sheetData>
  <sheetProtection algorithmName="SHA-512" hashValue="QfNz6IiWg7Twq2y7PjFyaug371hyK/aHAonxuH2q055bmvGJrhKny01d/7uVN731mt6VXpmdYxn70/zRo6vA6g==" saltValue="TTu6XU6YK7VKv0Vroekcuw==" spinCount="100000" sheet="1" formatCells="0" formatColumns="0" formatRows="0" insertColumns="0" insertRows="0" insertHyperlinks="0" deleteColumns="0" deleteRows="0" sort="0" autoFilter="0" pivotTables="0"/>
  <pageMargins left="0" right="0" top="0.39370078740157483" bottom="0.39370078740157483" header="0" footer="0"/>
  <pageSetup paperSize="9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2337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SANCHEZ GONZALEZ, JOSE MIGUEL</cp:lastModifiedBy>
  <cp:revision>88</cp:revision>
  <dcterms:created xsi:type="dcterms:W3CDTF">2023-01-13T12:20:34Z</dcterms:created>
  <dcterms:modified xsi:type="dcterms:W3CDTF">2024-02-13T12:41:40Z</dcterms:modified>
</cp:coreProperties>
</file>